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mc:AlternateContent xmlns:mc="http://schemas.openxmlformats.org/markup-compatibility/2006">
    <mc:Choice Requires="x15">
      <x15ac:absPath xmlns:x15ac="http://schemas.microsoft.com/office/spreadsheetml/2010/11/ac" url="/Users/khanoiants/Desktop/Новая рассылка библиотеки/сжатые файлы/"/>
    </mc:Choice>
  </mc:AlternateContent>
  <xr:revisionPtr revIDLastSave="0" documentId="13_ncr:1_{C6A8AEAA-C90F-2548-8664-090FE75F5470}" xr6:coauthVersionLast="47" xr6:coauthVersionMax="47" xr10:uidLastSave="{00000000-0000-0000-0000-000000000000}"/>
  <bookViews>
    <workbookView xWindow="0" yWindow="760" windowWidth="30240" windowHeight="18880" xr2:uid="{00000000-000D-0000-FFFF-FFFF00000000}"/>
  </bookViews>
  <sheets>
    <sheet name="VoiceBook для библиотек" sheetId="6" r:id="rId1"/>
  </sheets>
  <definedNames>
    <definedName name="_xlnm._FilterDatabase" localSheetId="0" hidden="1">'VoiceBook для библиотек'!$Q$1:$Q$252</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6" l="1"/>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4" i="6"/>
  <c r="F234" i="6" l="1"/>
  <c r="F233" i="6"/>
  <c r="F232" i="6"/>
  <c r="F231" i="6"/>
  <c r="F230" i="6"/>
  <c r="F227" i="6"/>
  <c r="F226" i="6"/>
  <c r="F224" i="6"/>
  <c r="F223" i="6"/>
  <c r="F222" i="6"/>
  <c r="F217" i="6"/>
  <c r="F216" i="6"/>
  <c r="F194" i="6"/>
  <c r="F193" i="6"/>
  <c r="F192" i="6"/>
  <c r="F189" i="6"/>
  <c r="F188" i="6"/>
  <c r="F187" i="6"/>
  <c r="F129" i="6"/>
  <c r="F128" i="6"/>
  <c r="F123" i="6"/>
  <c r="F122" i="6"/>
  <c r="F121" i="6"/>
  <c r="F119" i="6"/>
  <c r="F118" i="6"/>
  <c r="F117" i="6"/>
  <c r="F99" i="6"/>
  <c r="F98" i="6"/>
  <c r="F97" i="6"/>
  <c r="F84" i="6"/>
  <c r="F13" i="6"/>
  <c r="H1" i="6"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<sst xmlns="http://schemas.openxmlformats.org/spreadsheetml/2006/main" count="2346" uniqueCount="1080">
  <si>
    <t>Изображение</t>
  </si>
  <si>
    <t>Гиперссылка на товар</t>
  </si>
  <si>
    <t>Внутренний артикул</t>
  </si>
  <si>
    <t>Категория/Наименование</t>
  </si>
  <si>
    <t>Оптовая цена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</si>
  <si>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</si>
  <si>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</si>
  <si>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</si>
  <si>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</si>
  <si>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</si>
  <si>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</si>
  <si>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</si>
  <si>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</si>
  <si>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Рабочая тетрадь</t>
  </si>
  <si>
    <r>
      <rPr>
        <u/>
        <sz val="12"/>
        <color indexed="16"/>
        <rFont val="Calibri"/>
        <family val="2"/>
      </rPr>
      <t>https://www.voicebook.ru/product/rabochaya-tetrad-logika-i-matematika</t>
    </r>
  </si>
  <si>
    <t>595</t>
  </si>
  <si>
    <t xml:space="preserve">Рабочая тетрадь «Логика и Математика». Готовимся к школе. Для детей 5-6 лет
</t>
  </si>
  <si>
    <t>99</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</si>
  <si>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</si>
  <si>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</si>
  <si>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</si>
  <si>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</si>
  <si>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</si>
  <si>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6"/>
        <rFont val="Calibri"/>
        <family val="2"/>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</si>
  <si>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</si>
  <si>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</si>
  <si>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</si>
  <si>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</si>
  <si>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6"/>
        <rFont val="Calibri"/>
        <family val="2"/>
      </rPr>
      <t>https://www.voicebook.ru/product/rabochaya-tetrad-razvivaem-rech</t>
    </r>
  </si>
  <si>
    <t>597</t>
  </si>
  <si>
    <t>Рабочая тетрадь «Развиваем речь». Готовимся к школе. Для детей 5-6 лет</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</si>
  <si>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</si>
  <si>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</si>
  <si>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</si>
  <si>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</si>
  <si>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r>
      <rPr>
        <u/>
        <sz val="12"/>
        <color indexed="16"/>
        <rFont val="Calibri"/>
        <family val="2"/>
      </rPr>
      <t>https://www.voicebook.ru/product/sekret-deda-moroza</t>
    </r>
  </si>
  <si>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</si>
  <si>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</si>
  <si>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</si>
  <si>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</si>
  <si>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0+</t>
  </si>
  <si>
    <t>978-5-907740-01-3</t>
  </si>
  <si>
    <r>
      <rPr>
        <u/>
        <sz val="12"/>
        <color indexed="16"/>
        <rFont val="Calibri"/>
        <family val="2"/>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</si>
  <si>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</si>
  <si>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</si>
  <si>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</si>
  <si>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</si>
  <si>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</si>
  <si>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</si>
  <si>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</si>
  <si>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6"/>
        <rFont val="Calibri"/>
        <family val="2"/>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</si>
  <si>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</si>
  <si>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</si>
  <si>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</si>
  <si>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</si>
  <si>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</si>
  <si>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</si>
  <si>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</si>
  <si>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6"/>
        <rFont val="Calibri"/>
        <family val="2"/>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</si>
  <si>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</si>
  <si>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</si>
  <si>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</si>
  <si>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r>
      <rPr>
        <u/>
        <sz val="12"/>
        <color indexed="16"/>
        <rFont val="Calibri"/>
        <family val="2"/>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</si>
  <si>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</si>
  <si>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</si>
  <si>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</si>
  <si>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</si>
  <si>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</si>
  <si>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</si>
  <si>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</si>
  <si>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6"/>
        <rFont val="Calibri"/>
        <family val="2"/>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</si>
  <si>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</si>
  <si>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</si>
  <si>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</si>
  <si>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6"/>
        <rFont val="Calibri"/>
        <family val="2"/>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</si>
  <si>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</si>
  <si>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</si>
  <si>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</si>
  <si>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</si>
  <si>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6"/>
        <rFont val="Calibri"/>
        <family val="2"/>
      </rPr>
      <t>https://www.voicebook.ru/product/uroven-gorod-kniga-v-myagkoy-oblozhke-opasnye-priklyucheniya-very-i-sashi</t>
    </r>
  </si>
  <si>
    <t>00000461</t>
  </si>
  <si>
    <t>Опасные приключения Веры и Саши. Уровень: Город</t>
  </si>
  <si>
    <t>Опасные приключения</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</si>
  <si>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</si>
  <si>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</si>
  <si>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</si>
  <si>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</si>
  <si>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6"/>
        <rFont val="Calibri"/>
        <family val="2"/>
      </rPr>
      <t>https://www.voicebook.ru/product/uroven-voda-v-myagkoy-oblozhke-opasnye-priklyucheniya-very-i-sashi</t>
    </r>
  </si>
  <si>
    <t>00000465</t>
  </si>
  <si>
    <t>Опасные приключения Веры и Саши. Уровень: Вода</t>
  </si>
  <si>
    <t>978-5-907520-23-3</t>
  </si>
  <si>
    <r>
      <rPr>
        <u/>
        <sz val="12"/>
        <color indexed="16"/>
        <rFont val="Calibri"/>
        <family val="2"/>
      </rPr>
      <t>https://www.voicebook.ru/product/uroven-led-kniga-v-myagkoy-oblozhke-opasnye-priklyucheniya-very-i-sashi</t>
    </r>
  </si>
  <si>
    <t>00000462</t>
  </si>
  <si>
    <t>Опасные приключения Веры и Саши. Уровень: Лед</t>
  </si>
  <si>
    <t>978-5-907520-24-0</t>
  </si>
  <si>
    <r>
      <rPr>
        <u/>
        <sz val="12"/>
        <color indexed="16"/>
        <rFont val="Calibri"/>
        <family val="2"/>
      </rPr>
      <t>https://www.voicebook.ru/product/uroven-les-kniga-v-myagkoy-oblozhke-opasnye-priklyucheniya-very-i-sashi</t>
    </r>
  </si>
  <si>
    <t>00000466</t>
  </si>
  <si>
    <t>Опасные приключения Веры и Саши. Уровень: Лес</t>
  </si>
  <si>
    <t>978-5-907520-21-9</t>
  </si>
  <si>
    <r>
      <rPr>
        <u/>
        <sz val="12"/>
        <color indexed="16"/>
        <rFont val="Calibri"/>
        <family val="2"/>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</si>
  <si>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</si>
  <si>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</si>
  <si>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</si>
  <si>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6"/>
        <rFont val="Calibri"/>
        <family val="2"/>
      </rPr>
      <t>https://www.voicebook.ru/product/uroven-odni-doma-kniga-v-myagkoy-oblozhke-opasnye-priklyucheniya-very-i-sashi</t>
    </r>
  </si>
  <si>
    <t>00000467</t>
  </si>
  <si>
    <t>Опасные приключения Веры и Саши. Уровень: Одни дома</t>
  </si>
  <si>
    <t>978-5-907520-26-4</t>
  </si>
  <si>
    <r>
      <rPr>
        <u/>
        <sz val="12"/>
        <color indexed="16"/>
        <rFont val="Calibri"/>
        <family val="2"/>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</si>
  <si>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</si>
  <si>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</si>
  <si>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</si>
  <si>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</si>
  <si>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</si>
  <si>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</si>
  <si>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6"/>
        <rFont val="Calibri"/>
        <family val="2"/>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</si>
  <si>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</si>
  <si>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</si>
  <si>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</si>
  <si>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</si>
  <si>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r>
      <rPr>
        <u/>
        <sz val="12"/>
        <color indexed="16"/>
        <rFont val="Calibri"/>
        <family val="2"/>
      </rPr>
      <t>https://www.voicebook.ru/product/opasnye-priklyucheniya-very-i-sashi-uroven-transport-uroven-odni-doma</t>
    </r>
  </si>
  <si>
    <t>00000444</t>
  </si>
  <si>
    <t>Опасные приключения Веры и Саши. Уровень: ТРАНСПОРТ.//Опасные приключения Веры и Саши. Уровень: ОДНИ ДОМА.</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</si>
  <si>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о правилах безопасности в наземном и подземном транспорте, на дорожном переходе и в знакомом домашнем пространстве, а еще о том, что незнакомцам доверять нельзя, чтобы они ни говорили и кем бы не представлялись…. </t>
  </si>
  <si>
    <t>978-5-907520-03-5</t>
  </si>
  <si>
    <t>Книги о безопасности для самых маленьких</t>
  </si>
  <si>
    <r>
      <rPr>
        <u/>
        <sz val="12"/>
        <color indexed="16"/>
        <rFont val="Calibri"/>
        <family val="2"/>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</si>
  <si>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</si>
  <si>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</si>
  <si>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</si>
  <si>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</si>
  <si>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</si>
  <si>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</si>
  <si>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</si>
  <si>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</si>
  <si>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6"/>
        <rFont val="Calibri"/>
        <family val="2"/>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</si>
  <si>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</si>
  <si>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</si>
  <si>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</si>
  <si>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</si>
  <si>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</si>
  <si>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</si>
  <si>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6"/>
        <rFont val="Calibri"/>
        <family val="2"/>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</si>
  <si>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</si>
  <si>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</si>
  <si>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</si>
  <si>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</si>
  <si>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</si>
  <si>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</si>
  <si>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</si>
  <si>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</si>
  <si>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6"/>
        <rFont val="Calibri"/>
        <family val="2"/>
      </rPr>
      <t>https://www.voicebook.ru/product/senbernar-berri-spasatel-v-gorah</t>
    </r>
  </si>
  <si>
    <t>00000480</t>
  </si>
  <si>
    <t>Сенбернар Бэрри</t>
  </si>
  <si>
    <r>
      <rPr>
        <sz val="12"/>
        <color indexed="22"/>
        <rFont val="Calibri"/>
        <family val="2"/>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2"/>
        <rFont val="Calibri"/>
        <family val="2"/>
      </rPr>
      <t>–</t>
    </r>
    <r>
      <rPr>
        <sz val="12"/>
        <color indexed="22"/>
        <rFont val="Calibri"/>
        <family val="2"/>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</si>
  <si>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</si>
  <si>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</si>
  <si>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6"/>
        <rFont val="Calibri"/>
        <family val="2"/>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</si>
  <si>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</si>
  <si>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</si>
  <si>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</si>
  <si>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</si>
  <si>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</si>
  <si>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</si>
  <si>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6"/>
        <rFont val="Calibri"/>
        <family val="2"/>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</si>
  <si>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</si>
  <si>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</si>
  <si>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</si>
  <si>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</si>
  <si>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</si>
  <si>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</si>
  <si>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</si>
  <si>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6"/>
        <rFont val="Calibri"/>
        <family val="2"/>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</si>
  <si>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</si>
  <si>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</si>
  <si>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</si>
  <si>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</si>
  <si>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6"/>
        <rFont val="Calibri"/>
        <family val="2"/>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</si>
  <si>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</si>
  <si>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</si>
  <si>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</si>
  <si>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</si>
  <si>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6"/>
        <rFont val="Calibri"/>
        <family val="2"/>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</si>
  <si>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</si>
  <si>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</si>
  <si>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</si>
  <si>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</si>
  <si>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6"/>
        <rFont val="Calibri"/>
        <family val="2"/>
      </rPr>
      <t>https://www.voicebook.ru/product/dyuymovochka-v-stile-marka-shagala-v-myagkoy-oblozhke</t>
    </r>
  </si>
  <si>
    <t>14001м</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</si>
  <si>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</si>
  <si>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</si>
  <si>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r>
      <rPr>
        <u/>
        <sz val="12"/>
        <color indexed="16"/>
        <rFont val="Calibri"/>
        <family val="2"/>
      </rPr>
      <t>https://www.voicebook.ru/product/alisa-v-strane-chudes-v-stile-salvadora-dali-v-myagkoy-oblozhke</t>
    </r>
  </si>
  <si>
    <t>14007м</t>
  </si>
  <si>
    <t>Алиса в стране чудес в стиле Сальвадора Дали</t>
  </si>
  <si>
    <r>
      <rPr>
        <sz val="12"/>
        <color indexed="13"/>
        <rFont val="Calibri"/>
        <family val="2"/>
      </rPr>
      <t xml:space="preserve"> Восхитительный пересказ истории о девочке </t>
    </r>
    <r>
      <rPr>
        <b/>
        <sz val="12"/>
        <color indexed="13"/>
        <rFont val="Calibri"/>
        <family val="2"/>
      </rPr>
      <t>Алисе, попавшей в страну чудес</t>
    </r>
    <r>
      <rPr>
        <sz val="12"/>
        <color indexed="13"/>
        <rFont val="Calibri"/>
        <family val="2"/>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</si>
  <si>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</si>
  <si>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6"/>
        <rFont val="Calibri"/>
        <family val="2"/>
      </rPr>
      <t>https://www.voicebook.ru/product/malchik-s-palchik-v-stile-albrehta-dyurera-v-myagkoy-oblozhke</t>
    </r>
  </si>
  <si>
    <t>14013м</t>
  </si>
  <si>
    <r>
      <rPr>
        <sz val="12"/>
        <color indexed="13"/>
        <rFont val="Calibri"/>
        <family val="2"/>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3"/>
        <rFont val="Calibri"/>
        <family val="2"/>
      </rPr>
      <t>Мальчик-с-пальчик</t>
    </r>
    <r>
      <rPr>
        <sz val="12"/>
        <color indexed="13"/>
        <rFont val="Calibri"/>
        <family val="2"/>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</si>
  <si>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</si>
  <si>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6"/>
        <rFont val="Calibri"/>
        <family val="2"/>
      </rPr>
      <t>https://www.voicebook.ru/product/karlik-nos-v-stile-rene-magritta-v-myagkoy-oblozhke</t>
    </r>
  </si>
  <si>
    <t>14012м</t>
  </si>
  <si>
    <t>Карлик Нос в стиле Рене Магритта</t>
  </si>
  <si>
    <r>
      <rPr>
        <sz val="12"/>
        <color indexed="13"/>
        <rFont val="Calibri"/>
        <family val="2"/>
      </rPr>
      <t xml:space="preserve">В сказке </t>
    </r>
    <r>
      <rPr>
        <b/>
        <sz val="12"/>
        <color indexed="13"/>
        <rFont val="Calibri"/>
        <family val="2"/>
      </rPr>
      <t>«Карлик Нос»</t>
    </r>
    <r>
      <rPr>
        <sz val="12"/>
        <color indexed="13"/>
        <rFont val="Calibri"/>
        <family val="2"/>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</si>
  <si>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</si>
  <si>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6"/>
        <rFont val="Calibri"/>
        <family val="2"/>
      </rPr>
      <t>https://www.voicebook.ru/product/sinyaya-boroda-v-stile-pitera-breygelya-v-myagkoy-oblozhke</t>
    </r>
  </si>
  <si>
    <t>14005м</t>
  </si>
  <si>
    <t>Синяя Борода в стиле Питера Брейгеля</t>
  </si>
  <si>
    <r>
      <rPr>
        <sz val="12"/>
        <color indexed="13"/>
        <rFont val="Calibri"/>
        <family val="2"/>
      </rPr>
      <t xml:space="preserve"> Зловещая и мистическая история </t>
    </r>
    <r>
      <rPr>
        <b/>
        <sz val="12"/>
        <color indexed="13"/>
        <rFont val="Calibri"/>
        <family val="2"/>
      </rPr>
      <t>о Синей бороде</t>
    </r>
    <r>
      <rPr>
        <sz val="12"/>
        <color indexed="13"/>
        <rFont val="Calibri"/>
        <family val="2"/>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</si>
  <si>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</si>
  <si>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6"/>
        <rFont val="Calibri"/>
        <family val="2"/>
      </rPr>
      <t>https://www.voicebook.ru/product/sivka-burka-v-stile-kuzmy-petrova-vodkina-v-myagkoy-oblozhke</t>
    </r>
  </si>
  <si>
    <t>14016м</t>
  </si>
  <si>
    <t>Сивка-Бурка в стиле Кузьмы Петрова-Водкина</t>
  </si>
  <si>
    <r>
      <rPr>
        <sz val="12"/>
        <color indexed="13"/>
        <rFont val="Calibri"/>
        <family val="2"/>
      </rPr>
      <t xml:space="preserve">Огненный конь вдохновил нас на иллюстрации к сказке о другом необычном и сказочном скакуне — </t>
    </r>
    <r>
      <rPr>
        <b/>
        <sz val="12"/>
        <color indexed="13"/>
        <rFont val="Calibri"/>
        <family val="2"/>
      </rPr>
      <t>Сивке-Бурке</t>
    </r>
    <r>
      <rPr>
        <sz val="12"/>
        <color indexed="13"/>
        <rFont val="Calibri"/>
        <family val="2"/>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</si>
  <si>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</si>
  <si>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6"/>
        <rFont val="Calibri"/>
        <family val="2"/>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</si>
  <si>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</si>
  <si>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</si>
  <si>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</si>
  <si>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</si>
  <si>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6"/>
        <rFont val="Calibri"/>
        <family val="2"/>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</si>
  <si>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</si>
  <si>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</si>
  <si>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</si>
  <si>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</si>
  <si>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6"/>
        <rFont val="Calibri"/>
        <family val="2"/>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</si>
  <si>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</si>
  <si>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</si>
  <si>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</si>
  <si>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</si>
  <si>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t>Сказки в стиле великих художников. 15Х15 см, картон</t>
  </si>
  <si>
    <r>
      <rPr>
        <u/>
        <sz val="12"/>
        <color indexed="16"/>
        <rFont val="Calibri"/>
        <family val="2"/>
      </rPr>
      <t>https://www.voicebook.ru/product/krasavitsa-i-chudovische-v-stile-gustava-klimta</t>
    </r>
  </si>
  <si>
    <r>
      <rPr>
        <sz val="12"/>
        <color indexed="13"/>
        <rFont val="Calibri"/>
        <family val="2"/>
      </rPr>
      <t>Романтическая история</t>
    </r>
    <r>
      <rPr>
        <b/>
        <sz val="12"/>
        <color indexed="13"/>
        <rFont val="Calibri"/>
        <family val="2"/>
      </rPr>
      <t xml:space="preserve"> о красавице и чудовище</t>
    </r>
    <r>
      <rPr>
        <sz val="12"/>
        <color indexed="13"/>
        <rFont val="Calibri"/>
        <family val="2"/>
      </rPr>
      <t xml:space="preserve"> сопровождается роскошными и нежными рисунками в манере великого австрийского художника, Густава Климта. Проникновенные, облитые золотом образы героев и изысканные орнаменты, привычные для мастера модерна Климта, послужили великолепной декорацией, на фоне которой разворачивается история любви девушки и заколдованного принца, а заодно знакомят ребенка с еще одним направлением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r>
  </si>
  <si>
    <t>15,5х15,5х1,5</t>
  </si>
  <si>
    <t>978-5-907237-12-4</t>
  </si>
  <si>
    <r>
      <rPr>
        <u/>
        <sz val="12"/>
        <color indexed="16"/>
        <rFont val="Calibri"/>
        <family val="2"/>
      </rPr>
      <t>https://www.voicebook.ru/product/krasnaya-shapochka-v-stile-pop-art</t>
    </r>
  </si>
  <si>
    <r>
      <rPr>
        <sz val="12"/>
        <color indexed="13"/>
        <rFont val="Calibri"/>
        <family val="2"/>
      </rPr>
      <t xml:space="preserve"> История о </t>
    </r>
    <r>
      <rPr>
        <b/>
        <sz val="12"/>
        <color indexed="13"/>
        <rFont val="Calibri"/>
        <family val="2"/>
      </rPr>
      <t>Красной Шапочке</t>
    </r>
    <r>
      <rPr>
        <sz val="12"/>
        <color indexed="13"/>
        <rFont val="Calibri"/>
        <family val="2"/>
      </rPr>
      <t xml:space="preserve">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r>
  </si>
  <si>
    <t>978-5-907237-11-7</t>
  </si>
  <si>
    <r>
      <rPr>
        <u/>
        <sz val="12"/>
        <color indexed="16"/>
        <rFont val="Calibri"/>
        <family val="2"/>
      </rPr>
      <t>https://www.voicebook.ru/product/sivka-burka-v-stile-kuzmy-petrova-vodkina</t>
    </r>
  </si>
  <si>
    <t>978-5-907399-31-0</t>
  </si>
  <si>
    <t>Сказки в стиле великих художников. Альбомы-сборники из трех сказок</t>
  </si>
  <si>
    <r>
      <rPr>
        <u/>
        <sz val="12"/>
        <color indexed="16"/>
        <rFont val="Calibri"/>
        <family val="2"/>
      </rPr>
      <t>https://www.voicebook.ru/product/albom-krasavitsa-i-chudovische-v-stile-gustava-klimta-sinyaya-boroda-v-stile-pitera-breygelya-i-tri-porosenka-v-stile-vasiliya-kandinskogo</t>
    </r>
  </si>
  <si>
    <t>Сказки в стиле великих художников. Часть 1.</t>
  </si>
  <si>
    <t>Сказки в стиле великих художников. Альбом из стрех сказок.</t>
  </si>
  <si>
    <r>
      <rPr>
        <sz val="12"/>
        <color indexed="13"/>
        <rFont val="Calibri"/>
        <family val="2"/>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3"/>
        <rFont val="Calibri"/>
        <family val="2"/>
      </rPr>
      <t>«Красавица и чудовище»</t>
    </r>
    <r>
      <rPr>
        <sz val="12"/>
        <color indexed="13"/>
        <rFont val="Calibri"/>
        <family val="2"/>
      </rPr>
      <t xml:space="preserve">, выполненная в манере Густава Климта, </t>
    </r>
    <r>
      <rPr>
        <b/>
        <sz val="12"/>
        <color indexed="13"/>
        <rFont val="Calibri"/>
        <family val="2"/>
      </rPr>
      <t xml:space="preserve">«Синяя борода» </t>
    </r>
    <r>
      <rPr>
        <sz val="12"/>
        <color indexed="13"/>
        <rFont val="Calibri"/>
        <family val="2"/>
      </rPr>
      <t xml:space="preserve">в иллюстрациях а-ля Питер Брейгель и </t>
    </r>
    <r>
      <rPr>
        <b/>
        <sz val="12"/>
        <color indexed="13"/>
        <rFont val="Calibri"/>
        <family val="2"/>
      </rPr>
      <t>«Три поросенка»</t>
    </r>
    <r>
      <rPr>
        <sz val="12"/>
        <color indexed="13"/>
        <rFont val="Calibri"/>
        <family val="2"/>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</si>
  <si>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</si>
  <si>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</si>
  <si>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</si>
  <si>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r>
      <rPr>
        <u/>
        <sz val="12"/>
        <color indexed="16"/>
        <rFont val="Calibri"/>
        <family val="2"/>
      </rPr>
      <t>https://www.voicebook.ru/product/albom-krasnaya-shapochka-v-stile-pop-art-dyuymovochka-v-stile-marka-shagala-i-snezhnaya-korolevav-stile-pablo-pikasso</t>
    </r>
  </si>
  <si>
    <t>Сказки в стиле великих художников. Часть 3.</t>
  </si>
  <si>
    <r>
      <rPr>
        <sz val="12"/>
        <color indexed="13"/>
        <rFont val="Calibri"/>
        <family val="2"/>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3"/>
        <rFont val="Calibri"/>
        <family val="2"/>
      </rPr>
      <t>«Красная шапочка»</t>
    </r>
    <r>
      <rPr>
        <sz val="12"/>
        <color indexed="13"/>
        <rFont val="Calibri"/>
        <family val="2"/>
      </rPr>
      <t xml:space="preserve">, выполненная в манере художников-основателей жанра поп-арт, </t>
    </r>
    <r>
      <rPr>
        <b/>
        <sz val="12"/>
        <color indexed="13"/>
        <rFont val="Calibri"/>
        <family val="2"/>
      </rPr>
      <t>«Дюймовочка»</t>
    </r>
    <r>
      <rPr>
        <sz val="12"/>
        <color indexed="13"/>
        <rFont val="Calibri"/>
        <family val="2"/>
      </rPr>
      <t xml:space="preserve"> в иллюстрациях а-ля Марк Шагал и </t>
    </r>
    <r>
      <rPr>
        <b/>
        <sz val="12"/>
        <color indexed="13"/>
        <rFont val="Calibri"/>
        <family val="2"/>
      </rPr>
      <t>«Снежная королева»</t>
    </r>
    <r>
      <rPr>
        <sz val="12"/>
        <color indexed="13"/>
        <rFont val="Calibri"/>
        <family val="2"/>
      </rPr>
      <t>, в иллюстрациях к которой творчески переработаны элементы живописи Пабло</t>
    </r>
  </si>
  <si>
    <t>978-5-907237-07-0</t>
  </si>
  <si>
    <r>
      <rPr>
        <u/>
        <sz val="12"/>
        <color indexed="16"/>
        <rFont val="Calibri"/>
        <family val="2"/>
      </rPr>
      <t>https://www.voicebook.ru/product/skazka-o-tsare-saltane-v-stile-kazimira-malevicha</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</si>
  <si>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</si>
  <si>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</si>
  <si>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</si>
  <si>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</si>
  <si>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</si>
  <si>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6"/>
        <rFont val="Calibri"/>
        <family val="2"/>
      </rPr>
      <t>https://www.voicebook.ru/product/posledniy-kot-v-sapogah</t>
    </r>
  </si>
  <si>
    <t>Последний кот в сапогах</t>
  </si>
  <si>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</si>
  <si>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Лауреат премии "Золотой витязь" Книга Ольги Батлер, лауреата нескольких литературных премий, «Последний кот в сапогах» в 2020 году завоевала награду премии «Золотой витязь» одноименного фестиваля литераторов, чьи произведения отвечают девизу «За нравственные идеалы, за возвышение души человека».</t>
  </si>
  <si>
    <t>25х17х2</t>
  </si>
  <si>
    <t>3+</t>
  </si>
  <si>
    <t>978-5-907399-34-1</t>
  </si>
  <si>
    <r>
      <rPr>
        <u/>
        <sz val="12"/>
        <color indexed="16"/>
        <rFont val="Calibri"/>
        <family val="2"/>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</si>
  <si>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</si>
  <si>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</si>
  <si>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</si>
  <si>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</si>
  <si>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978-5-907399-33-4</t>
  </si>
  <si>
    <r>
      <rPr>
        <u/>
        <sz val="12"/>
        <color indexed="16"/>
        <rFont val="Calibri"/>
        <family val="2"/>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</si>
  <si>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</si>
  <si>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</si>
  <si>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</si>
  <si>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</si>
  <si>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</si>
  <si>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t>Звуковые и интерактивные книги</t>
  </si>
  <si>
    <r>
      <rPr>
        <u/>
        <sz val="12"/>
        <color indexed="16"/>
        <rFont val="Calibri"/>
        <family val="2"/>
      </rPr>
      <t>https://www.voicebook.ru/product/sem-velikih-kompozitorov-podborka-kompozitsiy-rossiyskih-klassikov</t>
    </r>
  </si>
  <si>
    <r>
      <rPr>
        <b/>
        <sz val="12"/>
        <color indexed="8"/>
        <rFont val="Calibri"/>
        <family val="2"/>
      </rPr>
      <t xml:space="preserve"> </t>
    </r>
    <r>
      <rPr>
        <sz val="12"/>
        <color indexed="8"/>
        <rFont val="Calibri"/>
        <family val="2"/>
      </rPr>
      <t>7 Великих Композиторов: 7 Хитов Российских Композиторов</t>
    </r>
  </si>
  <si>
    <t xml:space="preserve"> 7 Великих Композиторов</t>
  </si>
  <si>
    <t>Интерактивная книга «Русская классика» была создана командой иллюстраторов. Каждый художник рисовал образы и картины, слушая выбранную им мелодию. В книгу вошли ключевые произведения великих русских классиков–Чайковского и Шостаковича, РимскогоКорсакова и Прокофьева, Хачатуряна,Стравинского,Шнитке.</t>
  </si>
  <si>
    <t>19Х19х2</t>
  </si>
  <si>
    <t>978-5-907237-95-7</t>
  </si>
  <si>
    <r>
      <rPr>
        <u/>
        <sz val="12"/>
        <color indexed="16"/>
        <rFont val="Calibri"/>
        <family val="2"/>
      </rPr>
      <t>https://www.voicebook.ru/product/sem-velikih-kompozitorov-podborka-kompozitsiy-zarubezhnyh-klassikov</t>
    </r>
  </si>
  <si>
    <t>7 Великих Композиторов: 7 Хитов Зарубежных Композиторов</t>
  </si>
  <si>
    <t xml:space="preserve">Интерактивная книга «Зарубежная классика» была создана целой командой иллюстраторов. Каждый художник рисовал образы и картины, слушая выбранную им мелодию. В книгу вошли ключевые произведения великих зарубежных классиков–Моцарта и Генделя, Штрауса и Баха, Равеля, Грига, Бетховена. </t>
  </si>
  <si>
    <t>978-5-907237-94-0</t>
  </si>
  <si>
    <r>
      <rPr>
        <u/>
        <sz val="12"/>
        <color indexed="16"/>
        <rFont val="Calibri"/>
        <family val="2"/>
      </rPr>
      <t>https://www.voicebook.ru/product/sem-velikih-kompozitorov-podborka-kompozitsiy-o-zhivotnyh</t>
    </r>
  </si>
  <si>
    <t>7 Великих Композиторов: 7 хитов Классической Музыки Посещенной Животному Миру</t>
  </si>
  <si>
    <t>Интерактивная книга «Животные» серии «Великие композиторы» была создана целой командой иллюстраторов. Каждый художник рисовал образы и картины, слушая выбранную им мелодию. В книгу вошли ключевые произведения великих классиков –СенСанса и Дебюсси,Копланда и Россини,РимскогоКорсакова,Шуберта,Пуленка.</t>
  </si>
  <si>
    <t>978-5-907237-96-4</t>
  </si>
  <si>
    <r>
      <rPr>
        <u/>
        <sz val="12"/>
        <color indexed="16"/>
        <rFont val="Calibri"/>
        <family val="2"/>
      </rPr>
      <t>https://www.voicebook.ru/product/ptitsy-v-muzyke-klassikov-sem-velikih-kompozitorov</t>
    </r>
  </si>
  <si>
    <t>7 Великих Композиторов: Птицы в музыке классиков</t>
  </si>
  <si>
    <t>Книга включает в себя 7 музыкальных фрагментов, каждый — около 20 секунд. Это произведения Вивальди, Россини, Сибелиуса, Чайковского, Генделя, Мусоргского и Рамо.</t>
  </si>
  <si>
    <t>978-5-907237-97-1</t>
  </si>
  <si>
    <r>
      <rPr>
        <u/>
        <sz val="12"/>
        <color indexed="16"/>
        <rFont val="Calibri"/>
        <family val="2"/>
      </rPr>
      <t>https://www.voicebook.ru/product/muzykalnaya-kniga-schelkunchik</t>
    </r>
  </si>
  <si>
    <t>Щелкунчик</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</si>
  <si>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</si>
  <si>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</si>
  <si>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</si>
  <si>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</si>
  <si>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</si>
  <si>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6"/>
        <rFont val="Calibri"/>
        <family val="2"/>
      </rPr>
      <t>https://www.voicebook.ru/product/pero-angela-volshebnye-skazki-chast-1</t>
    </r>
  </si>
  <si>
    <t>🌟  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</si>
  <si>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</si>
  <si>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</si>
  <si>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</si>
  <si>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</si>
  <si>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</si>
  <si>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6"/>
        <rFont val="Calibri"/>
        <family val="2"/>
      </rPr>
      <t>https://www.voicebook.ru/product/pero-angela-volshebnye-skazki-chast-2</t>
    </r>
  </si>
  <si>
    <t>🌟  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</si>
  <si>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</si>
  <si>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</si>
  <si>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6"/>
        <rFont val="Calibri"/>
        <family val="2"/>
      </rPr>
      <t>https://www.voicebook.ru/product/pero-angela-volshebnye-skazki-chast-3</t>
    </r>
  </si>
  <si>
    <t>🌟  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</si>
  <si>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</si>
  <si>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</si>
  <si>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6"/>
        <rFont val="Calibri"/>
        <family val="2"/>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</si>
  <si>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</si>
  <si>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</si>
  <si>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</si>
  <si>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</si>
  <si>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</si>
  <si>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6"/>
        <rFont val="Calibri"/>
        <family val="2"/>
      </rPr>
      <t>https://www.voicebook.ru/product/moy-pervyy-angliyskiy</t>
    </r>
  </si>
  <si>
    <t>20001n</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</si>
  <si>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</si>
  <si>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</si>
  <si>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</si>
  <si>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</si>
  <si>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</si>
  <si>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6"/>
        <rFont val="Calibri"/>
        <family val="2"/>
      </rPr>
      <t>https://www.voicebook.ru/product/interaktivnaya-kniga-skoro-v-shkolu</t>
    </r>
  </si>
  <si>
    <r>
      <rPr>
        <sz val="12"/>
        <color indexed="13"/>
        <rFont val="Calibri"/>
        <family val="2"/>
      </rPr>
      <t>Интерактивная голосовая книга для изучения английского языка</t>
    </r>
    <r>
      <rPr>
        <b/>
        <sz val="12"/>
        <color indexed="13"/>
        <rFont val="Calibri"/>
        <family val="2"/>
      </rPr>
      <t xml:space="preserve"> «Скоро в школу»</t>
    </r>
    <r>
      <rPr>
        <sz val="12"/>
        <color indexed="13"/>
        <rFont val="Calibri"/>
        <family val="2"/>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</si>
  <si>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</si>
  <si>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6"/>
        <rFont val="Calibri"/>
        <family val="2"/>
      </rPr>
      <t>https://www.voicebook.ru/product/moy-pervyy-angliyskiy-frazy-i-vyrazheniya</t>
    </r>
  </si>
  <si>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</si>
  <si>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</si>
  <si>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6"/>
        <rFont val="Calibri"/>
        <family val="2"/>
      </rPr>
      <t>https://www.voicebook.ru/product/moy-pervyy-frantsuzskiy-2</t>
    </r>
  </si>
  <si>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</si>
  <si>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</si>
  <si>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6"/>
        <rFont val="Calibri"/>
        <family val="2"/>
      </rPr>
      <t>https://www.voicebook.ru/product/moy-pervyy-ispanskiy</t>
    </r>
  </si>
  <si>
    <t xml:space="preserve">20003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</si>
  <si>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</si>
  <si>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</si>
  <si>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</si>
  <si>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</si>
  <si>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6"/>
        <rFont val="Calibri"/>
        <family val="2"/>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</si>
  <si>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</si>
  <si>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</si>
  <si>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</si>
  <si>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</si>
  <si>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</si>
  <si>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6"/>
        <rFont val="Calibri"/>
        <family val="2"/>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</si>
  <si>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</si>
  <si>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</si>
  <si>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</si>
  <si>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6"/>
        <rFont val="Calibri"/>
        <family val="2"/>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</si>
  <si>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</si>
  <si>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</si>
  <si>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</si>
  <si>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</si>
  <si>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6"/>
        <rFont val="Calibri"/>
        <family val="2"/>
      </rPr>
      <t>https://www.voicebook.ru/product/mashina-knizhka-igrushka</t>
    </r>
  </si>
  <si>
    <t>Машина. Книжка-игрушка из ЭВА</t>
  </si>
  <si>
    <t xml:space="preserve"> книжки-игрушки из мягкого материала ЭВА </t>
  </si>
  <si>
    <t>Самокат и велосипед — это уже прошлый век: пришло время взяться за серьезный руль! Как раз такой есть на нашей новой книжке-игрушке «Машина», которая поможет юным гонщикам разобраться с новым устройством и ответить на самые важные вопросы: где в машине аккумулятор, что показывает спидометр и что прячется под капотом.
На книжке есть картонный руль, который можно крутить. Обложка книги выполнена из мягкого и безопасного для малышей материала EVA. Размер книги 16х16см (8 стр)</t>
  </si>
  <si>
    <t>Познавательные книжки-игрушки из мягкого материала ЭВА в форме круга и вращающимся элементом (штурвал и руль)</t>
  </si>
  <si>
    <t>16х16х2</t>
  </si>
  <si>
    <t>978-5-907237-75-9</t>
  </si>
  <si>
    <r>
      <rPr>
        <u/>
        <sz val="12"/>
        <color indexed="16"/>
        <rFont val="Calibri"/>
        <family val="2"/>
      </rPr>
      <t>https://www.voicebook.ru/product/korabl-knizhka-igrushka</t>
    </r>
  </si>
  <si>
    <r>
      <rPr>
        <sz val="12"/>
        <color indexed="13"/>
        <rFont val="Calibri"/>
        <family val="2"/>
      </rPr>
      <t>Корабль.  Книжка-игрушка из ЭВА</t>
    </r>
  </si>
  <si>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</si>
  <si>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978-5-907237-77-3</t>
  </si>
  <si>
    <r>
      <rPr>
        <u/>
        <sz val="12"/>
        <color indexed="16"/>
        <rFont val="Calibri"/>
        <family val="2"/>
      </rPr>
      <t>https://www.voicebook.ru/product/samolet-knizhka-igrushka</t>
    </r>
  </si>
  <si>
    <r>
      <rPr>
        <sz val="12"/>
        <color indexed="13"/>
        <rFont val="Calibri"/>
        <family val="2"/>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</si>
  <si>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</si>
  <si>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</si>
  <si>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</si>
  <si>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6"/>
        <rFont val="Calibri"/>
        <family val="2"/>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</si>
  <si>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</si>
  <si>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</si>
  <si>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</si>
  <si>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</si>
  <si>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</si>
  <si>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6"/>
        <rFont val="Calibri"/>
        <family val="2"/>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</si>
  <si>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</si>
  <si>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</si>
  <si>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</si>
  <si>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</si>
  <si>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</si>
  <si>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6"/>
        <rFont val="Calibri"/>
        <family val="2"/>
      </rPr>
      <t>https://www.voicebook.ru/product/raskraska-volk-i-semero-kozlyat-dlya-samyh-malenkih</t>
    </r>
  </si>
  <si>
    <t>Раскраска для самых маленьких «Волк и семеро козлят»: крупные картинки героев сказок</t>
  </si>
  <si>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</si>
  <si>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</si>
  <si>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</si>
  <si>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</si>
  <si>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r>
      <rPr>
        <u/>
        <sz val="12"/>
        <color indexed="16"/>
        <rFont val="Calibri"/>
        <family val="2"/>
      </rPr>
      <t>https://www.voicebook.ru/product/raskraska-kot-v-sapogah-dlya-samyh-malenkih</t>
    </r>
  </si>
  <si>
    <t>Раскраска для самых маленьких «Кот в сапогах»: крупные картинки героев сказок</t>
  </si>
  <si>
    <t>Этот альбом с развивающими заданиями создан для детей от 3х лет и старше, чтобы, играя с героями любимых сказок, малыши могли подготовить руку к письму, потренироваться в решении логических задач. Все задания, включенные в тетрадь, ориентированы на детей от 3х до 6ти лет.</t>
  </si>
  <si>
    <t>29,6х21х0,8</t>
  </si>
  <si>
    <t>978-5-9500258-6-0</t>
  </si>
  <si>
    <t>Времена года</t>
  </si>
  <si>
    <r>
      <rPr>
        <u/>
        <sz val="12"/>
        <color indexed="16"/>
        <rFont val="Calibri"/>
        <family val="2"/>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</si>
  <si>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</si>
  <si>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</si>
  <si>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3"/>
        <rFont val="Calibri"/>
        <family val="2"/>
      </rPr>
      <t>Занимательный альбом</t>
    </r>
    <r>
      <rPr>
        <b/>
        <sz val="12"/>
        <color indexed="13"/>
        <rFont val="Calibri"/>
        <family val="2"/>
      </rPr>
      <t xml:space="preserve"> "Времена года. ЛЕТО"</t>
    </r>
    <r>
      <rPr>
        <sz val="12"/>
        <color indexed="13"/>
        <rFont val="Calibri"/>
        <family val="2"/>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</si>
  <si>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</si>
  <si>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</si>
  <si>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</si>
  <si>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6"/>
        <rFont val="Calibri"/>
        <family val="2"/>
      </rPr>
      <t>https://www.voicebook.ru/product/albomnaya-raskraska-vesna</t>
    </r>
  </si>
  <si>
    <t>«Времена года. Весна». Занимательный альбом: найди, раскрась, смастери и поиграй</t>
  </si>
  <si>
    <r>
      <rPr>
        <sz val="12"/>
        <color indexed="13"/>
        <rFont val="Calibri"/>
        <family val="2"/>
      </rPr>
      <t xml:space="preserve">Занимательный альбом </t>
    </r>
    <r>
      <rPr>
        <b/>
        <sz val="12"/>
        <color indexed="13"/>
        <rFont val="Calibri"/>
        <family val="2"/>
      </rPr>
      <t>"Времена года. ВЕСНА"</t>
    </r>
    <r>
      <rPr>
        <sz val="12"/>
        <color indexed="13"/>
        <rFont val="Calibri"/>
        <family val="2"/>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</si>
  <si>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</si>
  <si>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6"/>
        <rFont val="Calibri"/>
        <family val="2"/>
      </rPr>
      <t>https://www.voicebook.ru/product/albomnaya-raskraska-osen</t>
    </r>
  </si>
  <si>
    <t xml:space="preserve">«Времена года. Осень». Занимательный альбом: найди, раскрась, смастери и поиграй </t>
  </si>
  <si>
    <r>
      <rPr>
        <sz val="12"/>
        <color indexed="13"/>
        <rFont val="Calibri"/>
        <family val="2"/>
      </rPr>
      <t xml:space="preserve">Занимательный альбом </t>
    </r>
    <r>
      <rPr>
        <b/>
        <sz val="12"/>
        <color indexed="13"/>
        <rFont val="Calibri"/>
        <family val="2"/>
      </rPr>
      <t>"Времена года. ОСЕНЬ"</t>
    </r>
    <r>
      <rPr>
        <sz val="12"/>
        <color indexed="13"/>
        <rFont val="Calibri"/>
        <family val="2"/>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</si>
  <si>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</si>
  <si>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6"/>
        <rFont val="Calibri"/>
        <family val="2"/>
      </rPr>
      <t>https://www.voicebook.ru/product/albomnaya-raskraska-zima</t>
    </r>
  </si>
  <si>
    <t xml:space="preserve">«Времена года. Зима». Занимательный альбом: найди, раскрась, смастери и поиграй </t>
  </si>
  <si>
    <r>
      <rPr>
        <sz val="12"/>
        <color indexed="13"/>
        <rFont val="Calibri"/>
        <family val="2"/>
      </rPr>
      <t xml:space="preserve">Занимательный альбом </t>
    </r>
    <r>
      <rPr>
        <b/>
        <sz val="12"/>
        <color indexed="13"/>
        <rFont val="Calibri"/>
        <family val="2"/>
      </rPr>
      <t>"Времена года. ЗИМА"</t>
    </r>
    <r>
      <rPr>
        <sz val="12"/>
        <color indexed="13"/>
        <rFont val="Calibri"/>
        <family val="2"/>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</si>
  <si>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</si>
  <si>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</si>
  <si>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6"/>
        <rFont val="Calibri"/>
        <family val="2"/>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</si>
  <si>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</si>
  <si>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</si>
  <si>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3"/>
        <rFont val="Calibri"/>
        <family val="2"/>
      </rPr>
      <t>Познавательные факты, игры, раскраски и головоломки для юных поклонников командных видов спорта 6-9 лет.</t>
    </r>
    <r>
      <rPr>
        <b/>
        <sz val="12"/>
        <color indexed="13"/>
        <rFont val="Calibri"/>
        <family val="2"/>
      </rPr>
      <t xml:space="preserve"> Футбол </t>
    </r>
    <r>
      <rPr>
        <sz val="12"/>
        <color indexed="13"/>
        <rFont val="Calibri"/>
        <family val="2"/>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</si>
  <si>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</si>
  <si>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6"/>
        <rFont val="Calibri"/>
        <family val="2"/>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</si>
  <si>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</si>
  <si>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3"/>
        <rFont val="Calibri"/>
        <family val="2"/>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3"/>
        <rFont val="Calibri"/>
        <family val="2"/>
      </rPr>
      <t>«Большими гонками»</t>
    </r>
    <r>
      <rPr>
        <sz val="12"/>
        <color indexed="13"/>
        <rFont val="Calibri"/>
        <family val="2"/>
      </rPr>
      <t xml:space="preserve"> ваш ребенок откроет для себя мир автомобильного спорта.</t>
    </r>
  </si>
  <si>
    <t>978-5-907399-19-8</t>
  </si>
  <si>
    <r>
      <rPr>
        <u/>
        <sz val="12"/>
        <color indexed="16"/>
        <rFont val="Calibri"/>
        <family val="2"/>
      </rPr>
      <t>https://www.voicebook.ru/product/albomnaya-raskraska-hokkey</t>
    </r>
  </si>
  <si>
    <r>
      <rPr>
        <sz val="12"/>
        <color indexed="13"/>
        <rFont val="Calibri"/>
        <family val="2"/>
      </rPr>
      <t xml:space="preserve">Познавательные факты, игры, раскраски и головоломки для юных поклонников командных видов спорта 6-9 лет. «Трус не играет в </t>
    </r>
    <r>
      <rPr>
        <b/>
        <sz val="12"/>
        <color indexed="13"/>
        <rFont val="Calibri"/>
        <family val="2"/>
      </rPr>
      <t>хоккей</t>
    </r>
    <r>
      <rPr>
        <sz val="12"/>
        <color indexed="13"/>
        <rFont val="Calibri"/>
        <family val="2"/>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</si>
  <si>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</si>
  <si>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</si>
  <si>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6"/>
        <rFont val="Calibri"/>
        <family val="2"/>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</si>
  <si>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</si>
  <si>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</si>
  <si>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3"/>
        <rFont val="Calibri"/>
        <family val="2"/>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3"/>
        <rFont val="Calibri"/>
        <family val="2"/>
      </rPr>
      <t>художественной гимнастикой</t>
    </r>
    <r>
      <rPr>
        <sz val="12"/>
        <color indexed="13"/>
        <rFont val="Calibri"/>
        <family val="2"/>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</si>
  <si>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</si>
  <si>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</si>
  <si>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6"/>
        <rFont val="Calibri"/>
        <family val="2"/>
      </rPr>
      <t>https://www.voicebook.ru/product/albomnaya-raskraska-balet</t>
    </r>
  </si>
  <si>
    <t>«Балет». Интерактивный альбом с заданиями: узнавай новое, играй, раскрашивай</t>
  </si>
  <si>
    <r>
      <rPr>
        <sz val="12"/>
        <color indexed="13"/>
        <rFont val="Calibri"/>
        <family val="2"/>
      </rPr>
      <t xml:space="preserve">Интерактивный альбом с заданиями для юных поклонниц творческих видов спорта 6-9 лет. </t>
    </r>
    <r>
      <rPr>
        <b/>
        <sz val="12"/>
        <color indexed="13"/>
        <rFont val="Calibri"/>
        <family val="2"/>
      </rPr>
      <t>Балет</t>
    </r>
    <r>
      <rPr>
        <sz val="12"/>
        <color indexed="13"/>
        <rFont val="Calibri"/>
        <family val="2"/>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</si>
  <si>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</si>
  <si>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6"/>
        <rFont val="Calibri"/>
        <family val="2"/>
      </rPr>
      <t>https://www.voicebook.ru/product/albomnaya-raskraska-figurnoe-katanie</t>
    </r>
  </si>
  <si>
    <t>«Фигурное катание». Интерактивный альбом с заданиями: узнавай новое, играй, раскрашивай</t>
  </si>
  <si>
    <r>
      <rPr>
        <sz val="12"/>
        <color indexed="13"/>
        <rFont val="Calibri"/>
        <family val="2"/>
      </rPr>
      <t xml:space="preserve">Интерактивный альбом с заданиями для юных поклонниц творческих видов спорта 6-9 лет. </t>
    </r>
    <r>
      <rPr>
        <b/>
        <sz val="12"/>
        <color indexed="13"/>
        <rFont val="Calibri"/>
        <family val="2"/>
      </rPr>
      <t>Фигурное катание</t>
    </r>
    <r>
      <rPr>
        <sz val="12"/>
        <color indexed="13"/>
        <rFont val="Calibri"/>
        <family val="2"/>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</si>
  <si>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</si>
  <si>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Загадки древнего мира</t>
  </si>
  <si>
    <r>
      <rPr>
        <u/>
        <sz val="12"/>
        <color indexed="16"/>
        <rFont val="Calibri"/>
        <family val="2"/>
      </rPr>
      <t>https://www.voicebook.ru/product/albomnaya-raskraska-drevniy-egipet</t>
    </r>
  </si>
  <si>
    <t>«Древний Египет». Головоломки Древнего мира: узнавай новое, разгадай, раскрашивай</t>
  </si>
  <si>
    <t>Серия  раскрасок «Загадки древнего мира»</t>
  </si>
  <si>
    <r>
      <rPr>
        <sz val="12"/>
        <color indexed="13"/>
        <rFont val="Calibri"/>
        <family val="2"/>
      </rPr>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А эта раскраска посвящена культуре и истории</t>
    </r>
    <r>
      <rPr>
        <b/>
        <sz val="12"/>
        <color indexed="13"/>
        <rFont val="Calibri"/>
        <family val="2"/>
      </rPr>
      <t xml:space="preserve"> Древнего Египта</t>
    </r>
    <r>
      <rPr>
        <sz val="12"/>
        <color indexed="13"/>
        <rFont val="Calibri"/>
        <family val="2"/>
      </rPr>
      <t>, в ней ваш маленький исследователь: • изучит иероглифы, напишет ими свое имя и расшифрует древнее послание; • узнает о богах, быте и традициях древних египтян; • поможет археологам раскопать гробницу фараона; • разгадает кроссворды и шарады для самых умных; • совершит удивительные открытия и многое-многое другое!</t>
    </r>
  </si>
  <si>
    <t xml:space="preserve">Серия «Загадки древнего мира» ( 7-12 лет) </t>
  </si>
  <si>
    <t>978-5-907399-23-5</t>
  </si>
  <si>
    <r>
      <rPr>
        <u/>
        <sz val="12"/>
        <color indexed="16"/>
        <rFont val="Calibri"/>
        <family val="2"/>
      </rPr>
      <t>https://www.voicebook.ru/product/albomnaya-raskraska-drevnyaya-gretsiya</t>
    </r>
  </si>
  <si>
    <t xml:space="preserve">«Древняя Греция». Головоломки Древнего мира: узнавай новое, разгадай, раскрашивай </t>
  </si>
  <si>
    <r>
      <rPr>
        <sz val="12"/>
        <color indexed="13"/>
        <rFont val="Calibri"/>
        <family val="2"/>
      </rPr>
      <t>Путешествие по миру</t>
    </r>
    <r>
      <rPr>
        <b/>
        <sz val="12"/>
        <color indexed="8"/>
        <rFont val="Calibri"/>
        <family val="2"/>
      </rPr>
      <t xml:space="preserve"> Древней Греции</t>
    </r>
    <r>
      <rPr>
        <sz val="12"/>
        <color indexed="13"/>
        <rFont val="Calibri"/>
        <family val="2"/>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3"/>
        <rFont val="Calibri"/>
        <family val="2"/>
      </rPr>
      <t>Древней Греции</t>
    </r>
    <r>
      <rPr>
        <sz val="12"/>
        <color indexed="13"/>
        <rFont val="Calibri"/>
        <family val="2"/>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</si>
  <si>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</si>
  <si>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</si>
  <si>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</si>
  <si>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6"/>
        <rFont val="Calibri"/>
        <family val="2"/>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</si>
  <si>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</si>
  <si>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</si>
  <si>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3"/>
        <rFont val="Calibri"/>
        <family val="2"/>
      </rPr>
      <t>Альбом</t>
    </r>
    <r>
      <rPr>
        <b/>
        <sz val="12"/>
        <color indexed="13"/>
        <rFont val="Calibri"/>
        <family val="2"/>
      </rPr>
      <t xml:space="preserve"> "Веселые каникулы в городе"</t>
    </r>
    <r>
      <rPr>
        <sz val="12"/>
        <color indexed="13"/>
        <rFont val="Calibri"/>
        <family val="2"/>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</si>
  <si>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</si>
  <si>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</si>
  <si>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6"/>
        <rFont val="Calibri"/>
        <family val="2"/>
      </rPr>
      <t>https://www.voicebook.ru/product/albomnaya-raskraska-veselye-kanikuly-v-derevne</t>
    </r>
  </si>
  <si>
    <t>«Веселые каникулы в деревне». Занимательный альбом: раскрась, смастери и играй</t>
  </si>
  <si>
    <r>
      <rPr>
        <sz val="12"/>
        <color indexed="13"/>
        <rFont val="Calibri"/>
        <family val="2"/>
      </rPr>
      <t xml:space="preserve">Альбом </t>
    </r>
    <r>
      <rPr>
        <b/>
        <sz val="12"/>
        <color indexed="13"/>
        <rFont val="Calibri"/>
        <family val="2"/>
      </rPr>
      <t>"Веселые каникулы в деревне"</t>
    </r>
    <r>
      <rPr>
        <sz val="12"/>
        <color indexed="13"/>
        <rFont val="Calibri"/>
        <family val="2"/>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</si>
  <si>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</si>
  <si>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6"/>
        <rFont val="Calibri"/>
        <family val="2"/>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</si>
  <si>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</si>
  <si>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</si>
  <si>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</si>
  <si>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</si>
  <si>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</si>
  <si>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</si>
  <si>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https://www.voicebook.ru/product/dinomir-razvivayuschiy-albom-s-zadaniyami</t>
  </si>
  <si>
    <t>00000503</t>
  </si>
  <si>
    <t>Диномир</t>
  </si>
  <si>
    <t>Серия раскрасок с заданиями «Динозавры»</t>
  </si>
  <si>
    <t>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 раскрашивать картинки по номерам; 
• считать динозавров, искать сходства и отличия; 
• решать анаграммы и выполнять задания на внимательность; 
• собрать фигурки трицеротпса и птеродактиля; 
• и многое-многое другое! 
Альбомы понравятся детям 7-9 лет.</t>
  </si>
  <si>
    <t>Интерактивные альбомы с заданиями Серия «Динозавры»(6-9 лет)</t>
  </si>
  <si>
    <t>978-5-907520-75-2</t>
  </si>
  <si>
    <r>
      <rPr>
        <u/>
        <sz val="12"/>
        <color indexed="16"/>
        <rFont val="Calibri"/>
        <family val="2"/>
      </rPr>
      <t>https://www.voicebook.ru/product/albomnaya-raskraska-dinopediya</t>
    </r>
  </si>
  <si>
    <t>Динопедия</t>
  </si>
  <si>
    <r>
      <rPr>
        <sz val="12"/>
        <color indexed="13"/>
        <rFont val="Calibri"/>
        <family val="2"/>
      </rPr>
      <t xml:space="preserve">Развивающий </t>
    </r>
    <r>
      <rPr>
        <b/>
        <sz val="12"/>
        <color indexed="13"/>
        <rFont val="Calibri"/>
        <family val="2"/>
      </rPr>
      <t>альбом-энциклопедия с заданиями для поклонников динозавров</t>
    </r>
    <r>
      <rPr>
        <sz val="12"/>
        <color indexed="13"/>
        <rFont val="Calibri"/>
        <family val="2"/>
      </rPr>
      <t xml:space="preserve"> 6-9 лет. С этим альбомом ваш маленький исследователь узнает названия самых известных доисторических рептилий, а также с помощью цветных маркеров научится отличать рептилий от травоядных. Изображения динозавров предстоит сначала дорисовать, соединяя точки, а потом раскрасить. Можно фантазировать и использовать самые неожиданные цвета и их сочетания – ведь никто точно не знает, как динозавры выглядели на самом деле!</t>
    </r>
  </si>
  <si>
    <t>978-5-907399-12-9</t>
  </si>
  <si>
    <t>Альбомы с многоразовыми наклейками</t>
  </si>
  <si>
    <r>
      <rPr>
        <u/>
        <sz val="12"/>
        <color indexed="16"/>
        <rFont val="Calibri"/>
        <family val="2"/>
      </rPr>
      <t>https://www.voicebook.ru/product/veselyy-zoopark-igrovoy-albom-s-mnogorazovymi-nakleykami</t>
    </r>
  </si>
  <si>
    <t>00000392</t>
  </si>
  <si>
    <t xml:space="preserve">«Веселый зоопарк»: игровой альбом с многоразовыми наклейками </t>
  </si>
  <si>
    <t xml:space="preserve">Этот альбом научит малыша распознавать и сравнивать различных животных — вымышленных и вполне реальных. Сначала нужно понять, что за животное на картинке, а затем подобрать подходящие ему наклейки: уши, хвосты, бивни, лапки и усы. 
А после того, как все зверята будут собраны, можно немного пошалить! Для этого отклейте все стикеры, перемешайте их и создайте новых невероятных существ — главное, не забыть придумать им смешные названия! 
В альбоме: 
* 10 забавных мордашек; 
* 58 многоразовых стикеров. </t>
  </si>
  <si>
    <t>20%</t>
  </si>
  <si>
    <t>21x20x0,3</t>
  </si>
  <si>
    <t>14</t>
  </si>
  <si>
    <t>978-5-907399-53-2</t>
  </si>
  <si>
    <r>
      <rPr>
        <u/>
        <sz val="12"/>
        <color indexed="16"/>
        <rFont val="Calibri"/>
        <family val="2"/>
      </rPr>
      <t>https://www.voicebook.ru/product/lyubimye-igry-s-mnogorazovymi-nakleykami-igray-v-doroge</t>
    </r>
  </si>
  <si>
    <t>00000397</t>
  </si>
  <si>
    <t>Любимые игры с многоразовыми наклейками «Играй в дороге»</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</si>
  <si>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</si>
  <si>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16</t>
  </si>
  <si>
    <t>978-5-907399-56-3</t>
  </si>
  <si>
    <r>
      <rPr>
        <u/>
        <sz val="12"/>
        <color indexed="16"/>
        <rFont val="Calibri"/>
        <family val="2"/>
      </rPr>
      <t>https://www.voicebook.ru/product/oden-kuklu-priklyucheniya-sofii-igrovoy-albom-s-mnogorazovymi-nakleykami</t>
    </r>
  </si>
  <si>
    <t>00000395</t>
  </si>
  <si>
    <t>«Приключения Софии»: игровой альбом с многоразовыми наклейками</t>
  </si>
  <si>
    <t xml:space="preserve">Сегодня у Софии особенный день — еще бы, ведь надо столько всего успеть! Помогите Софии подобрать ей подходящую одежду и аксессуары! 
 В этом альбоме вы 50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В альбоме: 
* 10 разных мест и ситуаций; 
* 50 многоразовых наклеек. </t>
  </si>
  <si>
    <t>978-5-907399-54-9</t>
  </si>
  <si>
    <r>
      <rPr>
        <u/>
        <sz val="12"/>
        <color indexed="16"/>
        <rFont val="Calibri"/>
        <family val="2"/>
      </rPr>
      <t>https://www.voicebook.ru/product/professii-kto-kem-rabotaet-igrovoy-albom-s-mnogorazovymi-nakleykami</t>
    </r>
  </si>
  <si>
    <t>00000393</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</si>
  <si>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</si>
  <si>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</si>
  <si>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978-5-907399-55-6</t>
  </si>
  <si>
    <t>Раскраски по номерам</t>
  </si>
  <si>
    <r>
      <rPr>
        <u/>
        <sz val="12"/>
        <color indexed="16"/>
        <rFont val="Calibri"/>
        <family val="2"/>
      </rPr>
      <t>https://www.voicebook.ru/product/bolshaya-raskraska-po-nomeram-mirovoy-okean</t>
    </r>
  </si>
  <si>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</si>
  <si>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</si>
  <si>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</si>
  <si>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</si>
  <si>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</si>
  <si>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</si>
  <si>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</si>
  <si>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https://www.voicebook.ru/product/bolshaya-raskraska-po-nomeram-skazki-v-stile-velikih-hudozhnikov</t>
  </si>
  <si>
    <t>00000509</t>
  </si>
  <si>
    <t>Большая раскраска по номерам «Сказки в стиле великих художников» с клапаном</t>
  </si>
  <si>
    <t xml:space="preserve">Дополнение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 мастером! В раскраске вас ждут картины в стиле Дали, Пикассо, Климта, Магритта, Кандинского. Чтобы раскрашивать было интереснее, на каждой странице вы найдете интересные истории из жизни великих живописцев. 
В раскраске:
24 страницы, 10 картин в стиле великих художников
Факты о жизни живописцев
Палитра для раскраски (на внутренней стороне клапана)
</t>
  </si>
  <si>
    <t>978-5-907520-00-4</t>
  </si>
  <si>
    <r>
      <rPr>
        <u/>
        <sz val="12"/>
        <color indexed="16"/>
        <rFont val="Calibri"/>
        <family val="2"/>
      </rPr>
      <t>https://www.voicebook.ru/product/bolshaya-raskraska-po-nomeram-vokrug-sveta</t>
    </r>
  </si>
  <si>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</si>
  <si>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</si>
  <si>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</si>
  <si>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</si>
  <si>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r>
      <rPr>
        <u/>
        <sz val="12"/>
        <color indexed="16"/>
        <rFont val="Calibri"/>
        <family val="2"/>
      </rPr>
      <t>https://www.voicebook.ru/product/mandaly-raskraska-po-nomeram</t>
    </r>
  </si>
  <si>
    <t>Мандалы. Раскраска по номерам</t>
  </si>
  <si>
    <t xml:space="preserve">Причудливые узоры этой раскраски помогут снять напряжение, подарят спокойствие и умиротворение после тяжелого дня. Возьмите карандаши и ручки, отрешитесь от суеты — вы можете выбрать цвета сами или воспользоваться подсказкой-палитрой с обозначениями цветов на одном из клапанов.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230 х 290 мм. </t>
  </si>
  <si>
    <t xml:space="preserve">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</si>
  <si>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17х24х0,2</t>
  </si>
  <si>
    <t>978-5-907399-96-9</t>
  </si>
  <si>
    <r>
      <rPr>
        <u/>
        <sz val="12"/>
        <color indexed="16"/>
        <rFont val="Calibri"/>
        <family val="2"/>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</si>
  <si>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</si>
  <si>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</si>
  <si>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</si>
  <si>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6"/>
        <rFont val="Calibri"/>
        <family val="2"/>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</si>
  <si>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</si>
  <si>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</si>
  <si>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</si>
  <si>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</si>
  <si>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6"/>
        <rFont val="Calibri"/>
        <family val="2"/>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</si>
  <si>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</si>
  <si>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</si>
  <si>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</si>
  <si>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</si>
  <si>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</si>
  <si>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6"/>
        <rFont val="Calibri"/>
        <family val="2"/>
      </rPr>
      <t>https://www.voicebook.ru/product/raskraska-putevoditel-sankt-peterburg-lyubimye-goroda</t>
    </r>
  </si>
  <si>
    <r>
      <rPr>
        <sz val="12"/>
        <color indexed="13"/>
        <rFont val="Calibri"/>
        <family val="2"/>
      </rPr>
      <t>Санкт-Петербург. Раскраска путеводитель</t>
    </r>
  </si>
  <si>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</si>
  <si>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</si>
  <si>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</si>
  <si>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6"/>
        <rFont val="Calibri"/>
        <family val="2"/>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</si>
  <si>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</si>
  <si>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</si>
  <si>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</si>
  <si>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</si>
  <si>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</si>
  <si>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</si>
  <si>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6"/>
        <rFont val="Calibri"/>
        <family val="2"/>
      </rPr>
      <t>https://www.voicebook.ru/product/karta-raskraska-sankt-peterburg</t>
    </r>
  </si>
  <si>
    <t xml:space="preserve">Карта-раскраска Санкт-Петербург </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</si>
  <si>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«Санкт-Петербург» отмечены главные символы города: Эрмитаж, Медный всадник, Исаакиевский собор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</si>
  <si>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978-5-907520-83-7</t>
  </si>
  <si>
    <r>
      <rPr>
        <u/>
        <sz val="12"/>
        <color indexed="16"/>
        <rFont val="Calibri"/>
        <family val="2"/>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</si>
  <si>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</si>
  <si>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</si>
  <si>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</si>
  <si>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6"/>
        <rFont val="Calibri"/>
        <family val="2"/>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</si>
  <si>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</si>
  <si>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</si>
  <si>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</si>
  <si>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6"/>
        <rFont val="Calibri"/>
        <family val="2"/>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</si>
  <si>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</si>
  <si>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</si>
  <si>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</si>
  <si>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6"/>
        <rFont val="Calibri"/>
        <family val="2"/>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</si>
  <si>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</si>
  <si>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</si>
  <si>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</si>
  <si>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</si>
  <si>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6"/>
        <rFont val="Calibri"/>
        <family val="2"/>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</si>
  <si>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</si>
  <si>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</si>
  <si>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</si>
  <si>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6"/>
        <rFont val="Calibri"/>
        <family val="2"/>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</si>
  <si>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</si>
  <si>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</si>
  <si>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</si>
  <si>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6"/>
        <rFont val="Calibri"/>
        <family val="2"/>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</si>
  <si>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</si>
  <si>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</si>
  <si>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</si>
  <si>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6"/>
        <rFont val="Calibri"/>
        <family val="2"/>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</si>
  <si>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</si>
  <si>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</si>
  <si>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</si>
  <si>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r>
      <rPr>
        <u/>
        <sz val="12"/>
        <color indexed="16"/>
        <rFont val="Calibri"/>
        <family val="2"/>
      </rPr>
      <t>https://www.voicebook.ru/product/karta-raskraska-zima</t>
    </r>
  </si>
  <si>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</si>
  <si>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</si>
  <si>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</si>
  <si>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6"/>
        <rFont val="Calibri"/>
        <family val="2"/>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</si>
  <si>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</si>
  <si>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</si>
  <si>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</si>
  <si>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</si>
  <si>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r>
      <rPr>
        <u/>
        <sz val="12"/>
        <color indexed="16"/>
        <rFont val="Calibri"/>
        <family val="2"/>
      </rPr>
      <t>https://www.voicebook.ru/product/karta-raskraska-london</t>
    </r>
  </si>
  <si>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</si>
  <si>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</si>
  <si>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</si>
  <si>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</si>
  <si>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6"/>
        <rFont val="Calibri"/>
        <family val="2"/>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</si>
  <si>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</si>
  <si>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</si>
  <si>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</si>
  <si>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</si>
  <si>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r>
      <rPr>
        <u/>
        <sz val="12"/>
        <color indexed="16"/>
        <rFont val="Calibri"/>
        <family val="2"/>
      </rPr>
      <t>https://www.voicebook.ru/product/karta-raskraska-new-york</t>
    </r>
  </si>
  <si>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</si>
  <si>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</si>
  <si>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</si>
  <si>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</si>
  <si>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</si>
  <si>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r>
      <rPr>
        <u/>
        <sz val="12"/>
        <color indexed="16"/>
        <rFont val="Calibri"/>
        <family val="2"/>
      </rPr>
      <t>https://www.voicebook.ru/product/karta-raskraska-parizh</t>
    </r>
  </si>
  <si>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</si>
  <si>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</si>
  <si>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</si>
  <si>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</si>
  <si>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ГИГАНТСКИЕ РАСКРАСКИ В КОРОБКАХ</t>
  </si>
  <si>
    <t>Гигантские раскраски-плакаты. Размер 60х85 см</t>
  </si>
  <si>
    <r>
      <rPr>
        <u/>
        <sz val="12"/>
        <color indexed="16"/>
        <rFont val="Calibri"/>
        <family val="2"/>
      </rPr>
      <t>https://www.voicebook.ru/product/gonki-gigantskaya-raskraska-85-sm</t>
    </r>
  </si>
  <si>
    <t>00000506</t>
  </si>
  <si>
    <t>Гонки</t>
  </si>
  <si>
    <t>Гигантские раскраски-плакаты  60х80 см</t>
  </si>
  <si>
    <t xml:space="preserve">Рев моторов и визг тормозов на виражах под радостные крики болельщиков, сумасшедшие скорости и бесстрашные пилоты «Формулы-1» – все это вы найдете в гигантской раскраске «Гонки».
Ребенок станет не просто зрителем захватывающего соревнования, но и полноценным участником гоночного заезда – ему предстоит раскрасить все так, как он захочет!
Раскраску можно разложить на полу или повесить на стену и раскрашивать с друзьями. Места хватит всем!
·	Размер раскраски — 85×60 см
·	Развивает фантазию
·	Задания от логопеда на развитие речи и внимательность
Иллюстратор: Андрей Исаев
</t>
  </si>
  <si>
    <t>Серия тематических раскрасок. Раскраска упакована в эргономичную треугольную коробку, длинной 600мм. С европодвесом. На ней есть подсказка, а также особые задания  Размер раскраски: 60см х 85 см, формат А1.</t>
  </si>
  <si>
    <t>65х7,5х7,5</t>
  </si>
  <si>
    <t>978-5-907399-37-2</t>
  </si>
  <si>
    <r>
      <rPr>
        <u/>
        <sz val="12"/>
        <color indexed="16"/>
        <rFont val="Calibri"/>
        <family val="2"/>
      </rPr>
      <t>https://www.voicebook.ru/product/balet-gigantskaya-raskraska-85-sm</t>
    </r>
  </si>
  <si>
    <t>00000507</t>
  </si>
  <si>
    <t>Балет</t>
  </si>
  <si>
    <t xml:space="preserve">Балет – удивительный вид сценического искусства, где только с помощью музыки и хореографии перед зрителями разворачиваются драматические сюжеты, полные радостных и грустных эмоций.
Гигантская раскраска «Балет» – приглашение на настоящее выступление театра. Занимайте свои места и раскрасьте представление в свои цвета – это работа для настоящего арт-директора театра.
Раскраску можно разложить на полу или повесить на стену и раскрашивать с друзьями. Места хватит всем!
 ·	Размер раскраски — 85×60 см
·	Развивает фантазию
·	Задания от логопеда на развитие речи и внимательность
</t>
  </si>
  <si>
    <t>978-5-907399-36-5</t>
  </si>
  <si>
    <r>
      <rPr>
        <u/>
        <sz val="12"/>
        <color indexed="16"/>
        <rFont val="Calibri"/>
        <family val="2"/>
      </rPr>
      <t>https://www.voicebook.ru/product/vesyolye-kanikuly-gorod-vs-derevnya-gigantskaya-raskraska-format-a1</t>
    </r>
  </si>
  <si>
    <r>
      <rPr>
        <sz val="12"/>
        <color indexed="13"/>
        <rFont val="Calibri"/>
        <family val="2"/>
      </rPr>
      <t>Большая напольная раскраска-плакат</t>
    </r>
    <r>
      <rPr>
        <b/>
        <sz val="12"/>
        <color indexed="13"/>
        <rFont val="Calibri"/>
        <family val="2"/>
      </rPr>
      <t xml:space="preserve"> "Город-деревня"</t>
    </r>
    <r>
      <rPr>
        <sz val="12"/>
        <color indexed="13"/>
        <rFont val="Calibri"/>
        <family val="2"/>
      </rPr>
      <t xml:space="preserve">. Как лучше проводить летние каникулы: гулять в большом парке с клубничным мороженым, кататься на колесе обозрения, ходить по горячему асфальту городских улиц в кафе и в кино или отправиться в деревню — купаться в речке, забираться в стога сена, ходить за грибами в прохладный утренний лес? Выбирать, конечно, вам! Но мы предлагаем насладиться путешествием на поезде, побывать и в летнем городе, и в деревне, раскрашивая нашу гигантскую раскраску «Веселые каникулы».  </t>
    </r>
  </si>
  <si>
    <t>978-5-907237-41-4</t>
  </si>
  <si>
    <r>
      <rPr>
        <u/>
        <sz val="12"/>
        <color indexed="16"/>
        <rFont val="Calibri"/>
        <family val="2"/>
      </rPr>
      <t>https://www.voicebook.ru/product/dinozavry-puteshestvie-v-mir-yurskogo-perioda-gigantskaya-raskraska-format-a1</t>
    </r>
  </si>
  <si>
    <t>Динозавры</t>
  </si>
  <si>
    <r>
      <rPr>
        <sz val="12"/>
        <color indexed="13"/>
        <rFont val="Calibri"/>
        <family val="2"/>
      </rPr>
      <t>Большая напольная раскраска-плакат</t>
    </r>
    <r>
      <rPr>
        <b/>
        <sz val="12"/>
        <color indexed="13"/>
        <rFont val="Calibri"/>
        <family val="2"/>
      </rPr>
      <t xml:space="preserve"> "Динозавры"</t>
    </r>
    <r>
      <rPr>
        <sz val="12"/>
        <color indexed="13"/>
        <rFont val="Calibri"/>
        <family val="2"/>
      </rPr>
      <t>.  Мир Юрского периода полон загадок и приключений: экзотические растения и цветы, доисторические пейзажи и, конечно, динозавры всевозможных видов! Изучить и запомнить более 20 видов динозавров, оказаться свидетелем их существования и повседневных занятий можно, раскрашивая нашу гигантскую раскраску «Динозавры»! Осторожно: занятия по этой гигантской раскраске расширяют кругозор, повышают эрудицию, развивают фантазию, пространственное мышление и речь!</t>
    </r>
  </si>
  <si>
    <t>978-5-907237-43-8</t>
  </si>
  <si>
    <r>
      <rPr>
        <u/>
        <sz val="12"/>
        <color indexed="16"/>
        <rFont val="Calibri"/>
        <family val="2"/>
      </rPr>
      <t>https://www.voicebook.ru/product/vremena-goda-zima-vesna-leto-osen-gigantskaya-raskraska-format-a1</t>
    </r>
  </si>
  <si>
    <r>
      <rPr>
        <sz val="12"/>
        <color indexed="13"/>
        <rFont val="Calibri"/>
        <family val="2"/>
      </rPr>
      <t>Большая напольная раскраска-плакат</t>
    </r>
    <r>
      <rPr>
        <b/>
        <sz val="12"/>
        <color indexed="13"/>
        <rFont val="Calibri"/>
        <family val="2"/>
      </rPr>
      <t xml:space="preserve"> "Времена года</t>
    </r>
    <r>
      <rPr>
        <sz val="12"/>
        <color indexed="13"/>
        <rFont val="Calibri"/>
        <family val="2"/>
      </rPr>
      <t xml:space="preserve">". Попробуйте раскрасить все 365 дней, 4 сезона и 12 месяцев! Это не так уж и просто, но очень увлекательно! Наша гигантская раскраска подойдет как для малышей, которые только знакомятся с временами года и их природными явлениями, праздниками и традициями, так и для веселой компании друзей или домочадцев, которые хотят сохранить в памяти замечательное совместное занятие — раскрашивание гигантской раскраски «Времена года». </t>
    </r>
  </si>
  <si>
    <t>978-5-907237-44-5</t>
  </si>
  <si>
    <r>
      <rPr>
        <u/>
        <sz val="12"/>
        <color indexed="16"/>
        <rFont val="Calibri"/>
        <family val="2"/>
      </rPr>
      <t>https://www.voicebook.ru/product/gigantskaya-raskraska-monstriki-format-a1</t>
    </r>
  </si>
  <si>
    <t>Монстрики</t>
  </si>
  <si>
    <r>
      <rPr>
        <sz val="12"/>
        <color indexed="13"/>
        <rFont val="Calibri"/>
        <family val="2"/>
      </rPr>
      <t>Большая напольная раскраска-плакат</t>
    </r>
    <r>
      <rPr>
        <b/>
        <sz val="12"/>
        <color indexed="13"/>
        <rFont val="Calibri"/>
        <family val="2"/>
      </rPr>
      <t xml:space="preserve"> "Монстрики"</t>
    </r>
    <r>
      <rPr>
        <sz val="12"/>
        <color indexed="13"/>
        <rFont val="Calibri"/>
        <family val="2"/>
      </rPr>
      <t>.  «Монстрики» — это действительно гигантская, сделанная с любовью и фантазией раскраска! Она займет вашего малыша надолго, пробудит в нем новые творческие фантазии, научит аккуратному закрашиванию и гармоничному сочетанию цветов. Забавные персонажи раскраски не дадут оторваться от затейливого поля, а возможно, и вдохновят на сочинение собственных историй про её героев.</t>
    </r>
  </si>
  <si>
    <t>978-5-907237-46-9</t>
  </si>
  <si>
    <r>
      <rPr>
        <u/>
        <sz val="12"/>
        <color indexed="16"/>
        <rFont val="Calibri"/>
        <family val="2"/>
      </rPr>
      <t>https://www.voicebook.ru/product/gigantskaya-raskraska-zamok-printsessy-format-a1</t>
    </r>
  </si>
  <si>
    <t>Замок принцессы</t>
  </si>
  <si>
    <r>
      <rPr>
        <sz val="12"/>
        <color indexed="13"/>
        <rFont val="Calibri"/>
        <family val="2"/>
      </rPr>
      <t>Большая напольная раскраска-плакат</t>
    </r>
    <r>
      <rPr>
        <b/>
        <sz val="12"/>
        <color indexed="13"/>
        <rFont val="Calibri"/>
        <family val="2"/>
      </rPr>
      <t xml:space="preserve"> "Замок принцессы"</t>
    </r>
    <r>
      <rPr>
        <sz val="12"/>
        <color indexed="13"/>
        <rFont val="Calibri"/>
        <family val="2"/>
      </rPr>
      <t xml:space="preserve">.Наша гигантская раскраска «Замок принцессы» — это не просто раскраска, а целое полотно, настоящий творческий вызов для маленького художника. Такую раскраску можно разрисовывать вместе с друзьями или всей семьей, в дождливый день мечтая о принцессах и принцах, волшебных замках и хрустальных туфельках. </t>
    </r>
  </si>
  <si>
    <t>978-5-907237-48-3</t>
  </si>
  <si>
    <r>
      <rPr>
        <u/>
        <sz val="12"/>
        <color indexed="16"/>
        <rFont val="Calibri"/>
        <family val="2"/>
      </rPr>
      <t>https://www.voicebook.ru/product/gigantskaya-raskraska-volk-i-semero-kozlyat-format-a1</t>
    </r>
  </si>
  <si>
    <t>Волк и семеро козлят</t>
  </si>
  <si>
    <r>
      <rPr>
        <sz val="12"/>
        <color indexed="13"/>
        <rFont val="Calibri"/>
        <family val="2"/>
      </rPr>
      <t xml:space="preserve">Большая напольная раскраска-плакат </t>
    </r>
    <r>
      <rPr>
        <b/>
        <sz val="12"/>
        <color indexed="13"/>
        <rFont val="Calibri"/>
        <family val="2"/>
      </rPr>
      <t>"Волк и семеро козлят"</t>
    </r>
    <r>
      <rPr>
        <sz val="12"/>
        <color indexed="13"/>
        <rFont val="Calibri"/>
        <family val="2"/>
      </rPr>
      <t>.Сможет ли ваш малыш найти всех козлят, спрятавшихся на нашей гигантской раскраске? А злого волка можно раскрасить розовым цветом, и он, наверняка, сразу станет добрее. Подарите своему малышу нашу огромную раскраску, раскрасьте в любимые цвета и вспомните вместе с ним сюжет известной сказки или придумайте свою историю с теми же героями!</t>
    </r>
  </si>
  <si>
    <t>978-5-907237-85-8</t>
  </si>
  <si>
    <r>
      <rPr>
        <u/>
        <sz val="12"/>
        <color indexed="16"/>
        <rFont val="Calibri"/>
        <family val="2"/>
      </rPr>
      <t>https://www.voicebook.ru/product/gigantskaya-raskraska-kot-v-sapogah-format-a1</t>
    </r>
  </si>
  <si>
    <t>Кот в сапогах</t>
  </si>
  <si>
    <r>
      <rPr>
        <sz val="12"/>
        <color indexed="13"/>
        <rFont val="Calibri"/>
        <family val="2"/>
      </rPr>
      <t xml:space="preserve">Большая напольная раскраска-плакат </t>
    </r>
    <r>
      <rPr>
        <b/>
        <sz val="12"/>
        <color indexed="13"/>
        <rFont val="Calibri"/>
        <family val="2"/>
      </rPr>
      <t>"Кот в сапогах"</t>
    </r>
    <r>
      <rPr>
        <sz val="12"/>
        <color indexed="13"/>
        <rFont val="Calibri"/>
        <family val="2"/>
      </rPr>
      <t>. В нашей гигантской напольной раскраске «Кот в сапогах» спрятан сюжет знакомой и любимой всеми истории. А это значит, что пришла пора юным художникам с ней познакомиться! Малышу могут помогать родители или друзья — раскраска действительно большая, места хватит всем. Нет никаких ограничений для веселья — принц может стать зеленым, людоед синим, а замок розовым!</t>
    </r>
  </si>
  <si>
    <t>978-5-907237-84-1</t>
  </si>
  <si>
    <t>https://www.voicebook.ru/product/gigantskaya-novogodnyaya-raskraska-zima-format-a1</t>
  </si>
  <si>
    <t>Новогодняя раскраска "ЗИМА"</t>
  </si>
  <si>
    <t>Гигантская новогодняя раскраска — один из обязательных атрибутов праздника в доме! Совместное раскрашивание под новогодние фильмы или дружеские разговоры создаст атмосферу праздника помимо мандаринов, шампанского и сугробов за окном. Ну и конечно же, раскраска в классной треугольной упаковке идеально ляжет под елку в качестве подарка, а законченная раскраска украсит любую стену вместе с гирляндами и игрушками!</t>
  </si>
  <si>
    <t>978-5-907237-49-0</t>
  </si>
  <si>
    <t xml:space="preserve">"Удивительная Россия" - гигантские раскраски-плакаты. </t>
  </si>
  <si>
    <r>
      <rPr>
        <u/>
        <sz val="12"/>
        <color indexed="16"/>
        <rFont val="Calibri"/>
        <family val="2"/>
      </rPr>
      <t>https://www.voicebook.ru/product/moskva-gigantskaya-raskraska-plakat</t>
    </r>
  </si>
  <si>
    <t xml:space="preserve"> Москва</t>
  </si>
  <si>
    <t>Гигантские раскраски. Удивительная Россия</t>
  </si>
  <si>
    <t>Гигантская раскраскаплакат о Москве в серии «Удивительная Россия»,  это любимые и самые важные достопримечательности главного города страны. Здесь можно найти Кремль и собор Василия Блаженного, московский зоопарк и современный центр МоскваСити, изгибы Москвареки и столичные парки.</t>
  </si>
  <si>
    <t>62х5х6</t>
  </si>
  <si>
    <t>978-5-6042840-4-9</t>
  </si>
  <si>
    <r>
      <rPr>
        <u/>
        <sz val="12"/>
        <color indexed="16"/>
        <rFont val="Calibri"/>
        <family val="2"/>
      </rPr>
      <t>https://www.voicebook.ru/product/sankt-peterburg-gigantskie-raskraski-plakaty</t>
    </r>
  </si>
  <si>
    <t>Санкт-Петербург</t>
  </si>
  <si>
    <t>Гигантская раскраска СанктПетербург .Изучайте и раскрашивайте Северную столицу и ее знаменитые приметы и символы: от Исаакиевского собора до электрички в Комарово, от знаменитого крейсера "Аврора" до известных каждому старожилу котов на городских крышах.</t>
  </si>
  <si>
    <t>978-5-6042840-5-6</t>
  </si>
  <si>
    <r>
      <rPr>
        <u/>
        <sz val="12"/>
        <color indexed="16"/>
        <rFont val="Calibri"/>
        <family val="2"/>
      </rPr>
      <t>https://www.voicebook.ru/product/yakutiya-gigantskaya-raskraska-plakat</t>
    </r>
  </si>
  <si>
    <r>
      <rPr>
        <b/>
        <sz val="12"/>
        <color indexed="13"/>
        <rFont val="Calibri"/>
        <family val="2"/>
      </rPr>
      <t xml:space="preserve"> </t>
    </r>
    <r>
      <rPr>
        <sz val="12"/>
        <color indexed="13"/>
        <rFont val="Calibri"/>
        <family val="2"/>
      </rPr>
      <t>Якутия</t>
    </r>
  </si>
  <si>
    <r>
      <rPr>
        <sz val="12"/>
        <color indexed="13"/>
        <rFont val="Calibri"/>
        <family val="2"/>
      </rPr>
      <t xml:space="preserve">Большая напольная раскраска-плакат </t>
    </r>
    <r>
      <rPr>
        <b/>
        <sz val="12"/>
        <color indexed="13"/>
        <rFont val="Calibri"/>
        <family val="2"/>
      </rPr>
      <t>"Якутия"</t>
    </r>
    <r>
      <rPr>
        <sz val="12"/>
        <color indexed="13"/>
        <rFont val="Calibri"/>
        <family val="2"/>
      </rPr>
      <t>. Якутия – один из самых таинственных регионов нашей страны. По своей величине она почти догоняет территорию Западной Европы. На гигантской раскраске «Якутия» издательства VoiceBook можно открыть для себя красоты этого сибирского региона: северное сияние, магические Ленские столбы, музей мамонта и легендарное царство вечной мерзлоты, куда раз в год приезжает сам Дед Мороз, чтобы поесть из ледяных тарелок ледяными ложками. Гигантские раскраски издательства – это широкоформатное полотно для рисования, которое можно раскрашивать всей семьей или в хорошей компании. Разукрашивая новую серию «Удивительная Россия», можно познакомиться с разными уголками нашей страны, понять и оценить ее красоту и разнообразие. Такая раскраска – отличный способ досуга, развлекательное мероприятие и игровой способ познания окружающего мира.На каждой коробке есть краткая информация про основные достопримечательности, изображенные на раскраске, чтобы ребенок мог познакомиться с главными приметами города или региона не только на картинке.</t>
    </r>
  </si>
  <si>
    <t>62х5х7</t>
  </si>
  <si>
    <t>978-5-6042840-8-7</t>
  </si>
  <si>
    <r>
      <rPr>
        <u/>
        <sz val="12"/>
        <color indexed="16"/>
        <rFont val="Calibri"/>
        <family val="2"/>
      </rPr>
      <t>https://www.voicebook.ru/product/kazan-gigantskaya-raskraska-plakat</t>
    </r>
  </si>
  <si>
    <t xml:space="preserve"> Казань</t>
  </si>
  <si>
    <r>
      <rPr>
        <sz val="12"/>
        <color indexed="13"/>
        <rFont val="Calibri"/>
        <family val="2"/>
      </rPr>
      <t>Большая напольная раскраска-плакат</t>
    </r>
    <r>
      <rPr>
        <b/>
        <sz val="12"/>
        <color indexed="13"/>
        <rFont val="Calibri"/>
        <family val="2"/>
      </rPr>
      <t xml:space="preserve"> "Казань"</t>
    </r>
    <r>
      <rPr>
        <sz val="12"/>
        <color indexed="13"/>
        <rFont val="Calibri"/>
        <family val="2"/>
      </rPr>
      <t>. Раскраска «Казань» знакомит ребенка с ярким, восточным колоритом одного из самых красивых городов России. На гигантском рисованном полотне можно найти великолепный казанский Кремль и бело-голубую мечеть Кул-Шариф, изгибы великой реки Волги и озера вокруг Казани, где сегодня тренируются атлеты. Раскраска выходит в серии «Удивительная Россия», которая знакомит ребенка с богатством и разнообразием городов и регионов страны в игровой форме. Разукрашивая храмы и другие красоты Казани, ребенок может узнать больше о географии страны и ее достопримечательностях.  На каждой коробке есть краткая информация про основные достопримечательности, изображенные на раскраске, чтобы ребенок мог познакомиться с главными приметами города или региона не только на картинке.</t>
    </r>
  </si>
  <si>
    <t>62х5х10</t>
  </si>
  <si>
    <t>978-5-6042840-9-4</t>
  </si>
  <si>
    <r>
      <rPr>
        <u/>
        <sz val="12"/>
        <color indexed="16"/>
        <rFont val="Calibri"/>
        <family val="2"/>
      </rPr>
      <t>https://www.voicebook.ru/product/vladivostok-gigantskaya-raskraska-plakat</t>
    </r>
  </si>
  <si>
    <t>Владивосток</t>
  </si>
  <si>
    <r>
      <rPr>
        <sz val="12"/>
        <color indexed="13"/>
        <rFont val="Calibri"/>
        <family val="2"/>
      </rPr>
      <t xml:space="preserve">Большая напольная раскраска-плакат </t>
    </r>
    <r>
      <rPr>
        <b/>
        <sz val="12"/>
        <color indexed="13"/>
        <rFont val="Calibri"/>
        <family val="2"/>
      </rPr>
      <t>"Владивосток"</t>
    </r>
    <r>
      <rPr>
        <sz val="12"/>
        <color indexed="13"/>
        <rFont val="Calibri"/>
        <family val="2"/>
      </rPr>
      <t>. Знаменитые Вантовые мосты и легендарная подводная лодка, Транссибирская железнодорожная магистраль и трехмачтовые парусные фрегаты «Паллада» и «Надежда», неприступная крепость на берегу моря во Владивостоке и дальневосточный папоротник, который своей формой напоминает парящего орла. Все эти и другие приметы Владивостока теперь можно найти на нашей раскраске «Владивосток» - новинке в серии «Удивительная Россия». Раскрашивать гигантскую напольную раскраску можно одному или всей семьей. На каждой коробке есть краткая информация про основные достопримечательности, изображенные на раскраске, чтобы ребенок мог познакомиться с главными приметами города или региона не только на картинке.</t>
    </r>
  </si>
  <si>
    <t>62х5х11</t>
  </si>
  <si>
    <t>978-5-6042840-1-8</t>
  </si>
  <si>
    <t xml:space="preserve">"Страны мира" - гигантские напольные раскраски-плакаты. </t>
  </si>
  <si>
    <r>
      <rPr>
        <u/>
        <sz val="12"/>
        <color indexed="16"/>
        <rFont val="Calibri"/>
        <family val="2"/>
      </rPr>
      <t>https://www.voicebook.ru/product/kazahstan-gigantskaya-raskraska-plakat</t>
    </r>
  </si>
  <si>
    <t>Страны Мира: Казахстан</t>
  </si>
  <si>
    <t>Гигантские раскраски. Страны мира</t>
  </si>
  <si>
    <r>
      <rPr>
        <sz val="12"/>
        <color indexed="13"/>
        <rFont val="Calibri"/>
        <family val="2"/>
      </rPr>
      <t xml:space="preserve">Большая напольная раскраска-плакат </t>
    </r>
    <r>
      <rPr>
        <b/>
        <sz val="12"/>
        <color indexed="13"/>
        <rFont val="Calibri"/>
        <family val="2"/>
      </rPr>
      <t>"Казахстан".</t>
    </r>
    <r>
      <rPr>
        <sz val="12"/>
        <color indexed="13"/>
        <rFont val="Calibri"/>
        <family val="2"/>
      </rPr>
      <t xml:space="preserve"> Казахстан – это бескрайние степи и первый советский космодром, с которого когда-то отправился в полет сам Юрий Гагарин. Это заповедник розовых фламинго, маковые поля и живописный горный каньон, исторические дома – юрты, и богатая история.  На новой раскраске издательства в серии «Страны мира: Казахстан» можно найти и изобразить в цвете красоты и достопримечательности Казахстана. Новая серия знакомит ребенка с разными уголками, городами, регионами стран мира, показывая их красоту, особенности и разнообразие. Это отличный способ скрасить досуг в дождливый день и познакомиться с географией. На каждой коробке есть краткая информация про основные достопримечательности, изображенные на раскраске, чтобы ребенок мог познакомиться с главными приметами города или региона не только на картинке.</t>
    </r>
  </si>
  <si>
    <t>Серия раскрасок о странах мира. Раскраска упакована в эргономичную прямоугольную коробку, длинной 600мм с европодвесом. Размер раскраски: 60см х 85 см, формат А1</t>
  </si>
  <si>
    <t>978-5-907237-00-1</t>
  </si>
  <si>
    <t>Гигантские раскраски-плакаты. Размер 120х85см</t>
  </si>
  <si>
    <r>
      <rPr>
        <u/>
        <sz val="12"/>
        <color indexed="16"/>
        <rFont val="Calibri"/>
        <family val="2"/>
      </rPr>
      <t>https://www.voicebook.ru/product/gigantskaya-raskraska-sankt-peterburg-goroda-mira-format-a0</t>
    </r>
  </si>
  <si>
    <t>Санкт-Петербург, серия «Удивительная Россия»</t>
  </si>
  <si>
    <t>Гигантские раскраски-плакаты 120х85 см</t>
  </si>
  <si>
    <r>
      <rPr>
        <sz val="12"/>
        <color indexed="13"/>
        <rFont val="Calibri"/>
        <family val="2"/>
      </rPr>
      <t xml:space="preserve">Огромная напольная раскраска-плакат </t>
    </r>
    <r>
      <rPr>
        <b/>
        <sz val="12"/>
        <color indexed="13"/>
        <rFont val="Calibri"/>
        <family val="2"/>
      </rPr>
      <t>"Санкт-Петербург</t>
    </r>
    <r>
      <rPr>
        <sz val="12"/>
        <color indexed="13"/>
        <rFont val="Calibri"/>
        <family val="2"/>
      </rPr>
      <t xml:space="preserve">". Обратите внимание на упаковку — на ней есть подсказка, а также особые задания. Кроме того, ее дизайн в виде огромного карандаша не оставит равнодушным ни детей, ни взрослых! Гигантская раскраска Санкт-Петербург – это еще одна раскраска издательства, которая продолжает городскую серию. Изучайте и раскрашивайте вместе с нами Северную столицу и ее знаменитые приметы и символы: от Исаакиевского собора до электрички в Комарово, от знаменитого крейсера "Аврора" до известных каждому старожилу котов на городских крышах. </t>
    </r>
  </si>
  <si>
    <t>86х5х5</t>
  </si>
  <si>
    <t>978-5-6041022-9-9</t>
  </si>
  <si>
    <r>
      <rPr>
        <u/>
        <sz val="12"/>
        <color indexed="16"/>
        <rFont val="Calibri"/>
        <family val="2"/>
      </rPr>
      <t>https://www.voicebook.ru/product/vesyolye-kanikuly-gorod-derevnya-gigantskaya-raskraska</t>
    </r>
  </si>
  <si>
    <t>Гигантская раскраска «Веселые каникулы»</t>
  </si>
  <si>
    <r>
      <rPr>
        <sz val="12"/>
        <color indexed="13"/>
        <rFont val="Calibri"/>
        <family val="2"/>
      </rPr>
      <t xml:space="preserve">Огромная напольная раскраска-плакат </t>
    </r>
    <r>
      <rPr>
        <b/>
        <sz val="12"/>
        <color indexed="13"/>
        <rFont val="Calibri"/>
        <family val="2"/>
      </rPr>
      <t>"Город -деревня"</t>
    </r>
    <r>
      <rPr>
        <sz val="12"/>
        <color indexed="13"/>
        <rFont val="Calibri"/>
        <family val="2"/>
      </rPr>
      <t xml:space="preserve">. Обратите внимание на упаковку — на ней есть подсказка, а также особые задания. Кроме того, ее дизайн в виде огромного карандаша не оставит равнодушным ни детей, ни взрослых! Как лучше проводить летние каникулы: гулять в большом парке с клубничным мороженым, кататься на колесе обозрения, ходить по горячему асфальту городских улиц в кафе и в кино или отправиться в деревню — купаться в речке, забираться в стога сена, ходить за грибами в прохладный утренний лес? Выбирать, конечно, вам! Но мы предлагаем насладиться путешествием на поезде, побывать и в летнем городе, и в деревне, раскрашивая нашу гигантскую раскраску «Веселые каникулы». </t>
    </r>
  </si>
  <si>
    <t>978-5-907237-51-3</t>
  </si>
  <si>
    <r>
      <rPr>
        <u/>
        <sz val="12"/>
        <color indexed="16"/>
        <rFont val="Calibri"/>
        <family val="2"/>
      </rPr>
      <t>https://www.voicebook.ru/product/gigantskaya-raskraska-vremena-goda-zima-vesna-leto-osen-format-a0</t>
    </r>
  </si>
  <si>
    <t>Гигантская раскраска «Времена года»</t>
  </si>
  <si>
    <r>
      <rPr>
        <sz val="12"/>
        <color indexed="13"/>
        <rFont val="Calibri"/>
        <family val="2"/>
      </rPr>
      <t xml:space="preserve">Огромная напольная раскраска-плакат </t>
    </r>
    <r>
      <rPr>
        <b/>
        <sz val="12"/>
        <color indexed="13"/>
        <rFont val="Calibri"/>
        <family val="2"/>
      </rPr>
      <t>"Времена года"</t>
    </r>
    <r>
      <rPr>
        <sz val="12"/>
        <color indexed="13"/>
        <rFont val="Calibri"/>
        <family val="2"/>
      </rPr>
      <t>. Обратите внимание на упаковку — на ней есть подсказка, а также особые задания. Кроме того, ее дизайн в виде огромного карандаша не оставит равнодушным ни детей, ни взрослых! Попробуйте раскрасить все 365 дней, 4 сезона и 12 месяцев! Это не так уж и просто, но очень увлекательно! Наша гигантская раскраска подойдет как для малышей, которые только знакомятся с временами года и их природными явлениями, праздниками и традициями, так и для веселой компании друзей или домочадцев, которые хотят сохранить в памяти замечательное совместное занятие — раскрашивание гигантской раскраски «Времена года».</t>
    </r>
  </si>
  <si>
    <t>978-5-907237-50-6</t>
  </si>
  <si>
    <t>ИГРОВЫЕ НАБОРЫ</t>
  </si>
  <si>
    <t>Веселые шнурочки</t>
  </si>
  <si>
    <r>
      <rPr>
        <u/>
        <sz val="12"/>
        <color indexed="16"/>
        <rFont val="Calibri"/>
        <family val="2"/>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</si>
  <si>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</si>
  <si>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</si>
  <si>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</si>
  <si>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</si>
  <si>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</si>
  <si>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</si>
  <si>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6"/>
        <rFont val="Calibri"/>
        <family val="2"/>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</si>
  <si>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</si>
  <si>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</si>
  <si>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</si>
  <si>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6"/>
        <rFont val="Calibri"/>
        <family val="2"/>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</si>
  <si>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</si>
  <si>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</si>
  <si>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</si>
  <si>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</si>
  <si>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6"/>
        <rFont val="Calibri"/>
        <family val="2"/>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</si>
  <si>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</si>
  <si>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</si>
  <si>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</si>
  <si>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</si>
  <si>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</si>
  <si>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</si>
  <si>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</si>
  <si>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</si>
  <si>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6"/>
        <rFont val="Calibri"/>
        <family val="2"/>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</si>
  <si>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</si>
  <si>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</si>
  <si>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</si>
  <si>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</si>
  <si>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</si>
  <si>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</si>
  <si>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6"/>
        <rFont val="Calibri"/>
        <family val="2"/>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</si>
  <si>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</si>
  <si>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</si>
  <si>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</si>
  <si>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</si>
  <si>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</si>
  <si>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6"/>
        <rFont val="Calibri"/>
        <family val="2"/>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</si>
  <si>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</si>
  <si>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</si>
  <si>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</si>
  <si>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</si>
  <si>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</si>
  <si>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r>
      <rPr>
        <u/>
        <sz val="12"/>
        <color indexed="16"/>
        <rFont val="Calibri"/>
        <family val="2"/>
      </rPr>
      <t>https://www.voicebook.ru/product/moyo-pervoe-origami-samoletiki-s-pilotami</t>
    </r>
  </si>
  <si>
    <t>00000452</t>
  </si>
  <si>
    <t>Самолетики с пилотами</t>
  </si>
  <si>
    <t xml:space="preserve">Картонный конверт с набором из 6 разных моделей самолетов для поделок-оригами. Каждым самолетом управляет пилот, его можно вырезать, раскрасить и посадить их за штурвал. Все, что понадобится для творческого занятия с детьми 5-7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информация о фигурах высшего пилотажа и игра на внимательность. 
В наборе: 
6 моделей самолетиков 
6 фигурок пилотов 
Инструкция по сборке 
Описание фигур высшего пилотажа 
Игра на внимательность 
Для детей 5 - 7 лет </t>
  </si>
  <si>
    <t>978-5-907520-09-7</t>
  </si>
  <si>
    <t>Квесты</t>
  </si>
  <si>
    <r>
      <rPr>
        <u/>
        <sz val="12"/>
        <color indexed="16"/>
        <rFont val="Calibri"/>
        <family val="2"/>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</si>
  <si>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</si>
  <si>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</si>
  <si>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</si>
  <si>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</si>
  <si>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</si>
  <si>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</si>
  <si>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6"/>
        <rFont val="Calibri"/>
        <family val="2"/>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</si>
  <si>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</si>
  <si>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</si>
  <si>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</si>
  <si>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6"/>
        <rFont val="Calibri"/>
        <family val="2"/>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</si>
  <si>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</si>
  <si>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</si>
  <si>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</si>
  <si>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6"/>
        <rFont val="Calibri"/>
        <family val="2"/>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</si>
  <si>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</si>
  <si>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</si>
  <si>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</si>
  <si>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6"/>
        <rFont val="Calibri"/>
        <family val="2"/>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</si>
  <si>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</si>
  <si>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</si>
  <si>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</si>
  <si>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</si>
  <si>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6"/>
        <rFont val="Calibri"/>
        <family val="2"/>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</si>
  <si>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</si>
  <si>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</si>
  <si>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</si>
  <si>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6"/>
        <rFont val="Calibri"/>
        <family val="2"/>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</si>
  <si>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</si>
  <si>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</si>
  <si>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</si>
  <si>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</si>
  <si>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6"/>
        <rFont val="Calibri"/>
        <family val="2"/>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</si>
  <si>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</si>
  <si>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</si>
  <si>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</si>
  <si>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6"/>
        <rFont val="Calibri"/>
        <family val="2"/>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</si>
  <si>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</si>
  <si>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</si>
  <si>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</si>
  <si>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6"/>
        <rFont val="Calibri"/>
        <family val="2"/>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</si>
  <si>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</si>
  <si>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</si>
  <si>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</si>
  <si>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</si>
  <si>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</si>
  <si>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6"/>
        <rFont val="Calibri"/>
        <family val="2"/>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</si>
  <si>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</si>
  <si>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</si>
  <si>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</si>
  <si>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</si>
  <si>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6"/>
        <rFont val="Calibri"/>
        <family val="2"/>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</si>
  <si>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</si>
  <si>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</si>
  <si>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</si>
  <si>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6"/>
        <rFont val="Calibri"/>
        <family val="2"/>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</si>
  <si>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</si>
  <si>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</si>
  <si>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</si>
  <si>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6"/>
        <rFont val="Calibri"/>
        <family val="2"/>
      </rPr>
      <t>https://www.voicebook.ru/product/kvest-beshenye-gonki</t>
    </r>
  </si>
  <si>
    <t>Квест "Бешеные гонки"</t>
  </si>
  <si>
    <t>Добро пожаловать на финальный заезд Чемпионата «Бешеные гонки»!
Пристегните покрепче ремни безопасности и отправляйтесь в головокружительное и увлекательное приключение на скоростной трассе. Будьте осторожны на крутых виражах, объезжайте препятствия и не сбейтесь с пути – победителя гонок ждет ценный приз!
В квест «Бешеные гонки» вошли:
5 конвертов с заданиями;
5 дополнительных карточек заданий;
набор наклеек для запечатывания конвертов;
набор наклеек для навигации («стрелочки»);
тематические tattooпереводилки;
подробная инструкция для родителей.
Квест рассчитан на детей 4–7 лет и проходится по следующему маршруту:
стол → холодильник → утюг → ботинок → кровать → приз</t>
  </si>
  <si>
    <t>14,5x11x4</t>
  </si>
  <si>
    <t>978-5-907399-06-8</t>
  </si>
  <si>
    <r>
      <rPr>
        <u/>
        <sz val="12"/>
        <color indexed="16"/>
        <rFont val="Calibri"/>
        <family val="2"/>
      </rPr>
      <t>https://www.voicebook.ru/product/kvest-sekret-plemeni-mayya</t>
    </r>
  </si>
  <si>
    <t>Квест "Секрет племени Майя"</t>
  </si>
  <si>
    <t>Мудрый вождь племени майя собрался на совет старейшин и просит вас в его отсутствие помочь соплеменникам. Помогите жителям деревни и разгадайте их загадки, а они расскажут вам интересные факты о культуре майя и отблагодарят щедрым подарком!
В квест «Секрет племени майя» вошли:
6 конвертов с заданиями;
6 дополнительных карточек заданий;
набор наклеек для запечатывания конвертов;
набор наклеек для навигации («стрелочки»);
тематические tattooпереводилки;
подробная инструкция для родителей.
Квест рассчитан на детей 4–7 лет и проходит по следующему маршруту:
ванная → кровать → утюг → пылесос → цветок / растение в горшке → холодильник → приз</t>
  </si>
  <si>
    <t>978-5-907399-08-2</t>
  </si>
  <si>
    <r>
      <rPr>
        <u/>
        <sz val="12"/>
        <color indexed="16"/>
        <rFont val="Calibri"/>
        <family val="2"/>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</si>
  <si>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</si>
  <si>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</si>
  <si>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</si>
  <si>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</si>
  <si>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</si>
  <si>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6"/>
        <rFont val="Calibri"/>
        <family val="2"/>
      </rPr>
      <t>https://www.voicebook.ru/product/kvest-novogodniy</t>
    </r>
  </si>
  <si>
    <t>29010</t>
  </si>
  <si>
    <t>Квест "Новогодний"</t>
  </si>
  <si>
    <t>Оригинальная идея для родителей, как подарить своим детям подарок на Новый год в интерактивном формате. Для всех детей в канун праздника – наш новогодний квест. 
Детей ждет захватывающий сюжет: хитрые помощники Деда Мороза спрятали его одежду. А как Дед Мороз будет без своей шубы? Нужно помочь Деду Морозу собрать свою одежду, чтобы он мог раздать детям подарки.
Для нашего квеста не требуются дополнительные затраты, мы позаботились обо всем.
В квесте: 
– 5 конвертов с заданиями
– подарочный конверт
– 2 карточки 
– инструкция для родителей 
– набор татуировок</t>
  </si>
  <si>
    <t>4-7</t>
  </si>
  <si>
    <t>978-5-907237-99-5</t>
  </si>
  <si>
    <r>
      <rPr>
        <u/>
        <sz val="12"/>
        <color indexed="16"/>
        <rFont val="Calibri"/>
        <family val="2"/>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</si>
  <si>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</si>
  <si>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</si>
  <si>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</si>
  <si>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</si>
  <si>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</si>
  <si>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</si>
  <si>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6"/>
        <rFont val="Calibri"/>
        <family val="2"/>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</si>
  <si>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</si>
  <si>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</si>
  <si>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</si>
  <si>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</si>
  <si>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</si>
  <si>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6"/>
        <rFont val="Calibri"/>
        <family val="2"/>
      </rPr>
      <t>https://www.voicebook.ru/product/teatr-teney-bremenskie-muzykanty</t>
    </r>
  </si>
  <si>
    <t>00000423</t>
  </si>
  <si>
    <t xml:space="preserve">Театр теней «Бременские музыканты» </t>
  </si>
  <si>
    <t xml:space="preserve">Отправляйтесь в путешествие в Бремен с самой необычной музыкальной группой и проучите разбойников,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</si>
  <si>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978-5-907399-62-4</t>
  </si>
  <si>
    <r>
      <rPr>
        <u/>
        <sz val="12"/>
        <color indexed="16"/>
        <rFont val="Calibri"/>
        <family val="2"/>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</si>
  <si>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</si>
  <si>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</si>
  <si>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</si>
  <si>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</si>
  <si>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</si>
  <si>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t>Домашний театр «Маленький принц»</t>
  </si>
  <si>
    <t>Домашний театр «Щелкунчик»</t>
  </si>
  <si>
    <t>ТАТУИРОВКИ-ПЕРЕВОДИЛКИ</t>
  </si>
  <si>
    <t>Тинейджерские тату-переводилки</t>
  </si>
  <si>
    <r>
      <rPr>
        <u/>
        <sz val="12"/>
        <color indexed="16"/>
        <rFont val="Calibri"/>
        <family val="2"/>
      </rPr>
      <t>https://www.voicebook.ru/product/meykap-tatuirovki</t>
    </r>
  </si>
  <si>
    <t>00000383</t>
  </si>
  <si>
    <t xml:space="preserve">«Brilliant Makeup». Сияющий мэйкап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</si>
  <si>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</si>
  <si>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</si>
  <si>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</si>
  <si>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</si>
  <si>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6"/>
        <rFont val="Calibri"/>
        <family val="2"/>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</si>
  <si>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</si>
  <si>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</si>
  <si>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</si>
  <si>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</si>
  <si>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6"/>
        <rFont val="Calibri"/>
        <family val="2"/>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</si>
  <si>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</si>
  <si>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</si>
  <si>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</si>
  <si>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</si>
  <si>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6"/>
        <rFont val="Calibri"/>
        <family val="2"/>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</si>
  <si>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</si>
  <si>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</si>
  <si>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</si>
  <si>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</si>
  <si>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r>
      <rPr>
        <u/>
        <sz val="12"/>
        <color indexed="16"/>
        <rFont val="Calibri"/>
        <family val="2"/>
      </rPr>
      <t>https://www.voicebook.ru/product/krasnyy-drakon-nabor-tatuirovok</t>
    </r>
  </si>
  <si>
    <t>00000386</t>
  </si>
  <si>
    <t>«Red Dragon». Красный дракон</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</si>
  <si>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20 переводилок (2 листа): кости, череп, драконы,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</si>
  <si>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978-5-907399-40-2</t>
  </si>
  <si>
    <t>Детские татуировки-переводилки</t>
  </si>
  <si>
    <r>
      <rPr>
        <u/>
        <sz val="12"/>
        <color indexed="16"/>
        <rFont val="Calibri"/>
        <family val="2"/>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</si>
  <si>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</si>
  <si>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</si>
  <si>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</si>
  <si>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</si>
  <si>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</si>
  <si>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6"/>
        <rFont val="Calibri"/>
        <family val="2"/>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</si>
  <si>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</si>
  <si>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</si>
  <si>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</si>
  <si>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6"/>
        <rFont val="Calibri"/>
        <family val="2"/>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</si>
  <si>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</si>
  <si>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</si>
  <si>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</si>
  <si>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</si>
  <si>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6"/>
        <rFont val="Calibri"/>
        <family val="2"/>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</si>
  <si>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</si>
  <si>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</si>
  <si>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</si>
  <si>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</si>
  <si>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</si>
  <si>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</si>
  <si>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</si>
  <si>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6"/>
        <rFont val="Calibri"/>
        <family val="2"/>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</si>
  <si>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</si>
  <si>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</si>
  <si>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</si>
  <si>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6"/>
        <rFont val="Calibri"/>
        <family val="2"/>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</si>
  <si>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</si>
  <si>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</si>
  <si>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</si>
  <si>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</si>
  <si>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</si>
  <si>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</si>
  <si>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</si>
  <si>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6"/>
        <rFont val="Calibri"/>
        <family val="2"/>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</si>
  <si>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</si>
  <si>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</si>
  <si>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</si>
  <si>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</si>
  <si>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</si>
  <si>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</si>
  <si>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</si>
  <si>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3"/>
        <rFont val="Calibri"/>
        <family val="2"/>
      </rPr>
      <t xml:space="preserve">НАБОР ДЛЯ ДЕКОРА НОГТЕЙ </t>
    </r>
    <r>
      <rPr>
        <b/>
        <sz val="20"/>
        <color indexed="22"/>
        <rFont val="Calibri"/>
        <family val="2"/>
      </rPr>
      <t>"Волшебный маникюр"</t>
    </r>
  </si>
  <si>
    <r>
      <rPr>
        <u/>
        <sz val="12"/>
        <color indexed="16"/>
        <rFont val="Calibri"/>
        <family val="2"/>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</si>
  <si>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</si>
  <si>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</si>
  <si>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</si>
  <si>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</si>
  <si>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</si>
  <si>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6"/>
        <rFont val="Calibri"/>
        <family val="2"/>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</si>
  <si>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</si>
  <si>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</si>
  <si>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</si>
  <si>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6"/>
        <rFont val="Calibri"/>
        <family val="2"/>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</si>
  <si>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</si>
  <si>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</si>
  <si>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</si>
  <si>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</si>
  <si>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6"/>
        <rFont val="Calibri"/>
        <family val="2"/>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</si>
  <si>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</si>
  <si>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</si>
  <si>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</si>
  <si>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</si>
  <si>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</si>
  <si>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</si>
  <si>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ООО "Войс Групп Медиа"  (г. Москва)
www.voicebook.ru
тел.: +7 495 649-82-45</t>
  </si>
  <si>
    <t>Красавица и Чудовище в стиле Густава Климта</t>
  </si>
  <si>
    <t>Сказка о царе Салтане в стиле Казимира Малевича</t>
  </si>
  <si>
    <t>«Хоккей». Спортивный познавательный альбом с заданиями: узнавай новое, играй, раскрашивай</t>
  </si>
  <si>
    <t>«Дюймовочка» в стиле Марка Шагала</t>
  </si>
  <si>
    <t>Мальчик-с-пальчик в стиле Альбрехта Дюрера</t>
  </si>
  <si>
    <t>https://www.voicebook.ru/product/domashniy-teatr-schelkunchik</t>
  </si>
  <si>
    <t>https://www.voicebook.ru/product/domashniy-teatr-malenkiy-prints</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</si>
  <si>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</si>
  <si>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</si>
  <si>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978–5–907237–10–0</t>
  </si>
  <si>
    <t>978-5-907237-17-9</t>
  </si>
  <si>
    <t>978-5-907237-15-5</t>
  </si>
  <si>
    <t>https://www.voicebook.ru/product/snezhnaya-koroleva-v-stile-pablo-pikasso</t>
  </si>
  <si>
    <t>https://www.voicebook.ru/product/alisa-v-strane-chudes-v-stile-salvadora-dali</t>
  </si>
  <si>
    <t>Награды и премии</t>
  </si>
  <si>
    <t>Книга вошла в топ-лист детской литературы международной интеллектуальной книжной ярмарки  non-fiction</t>
  </si>
  <si>
    <t>Новинка! Высокая оценка потребителей!</t>
  </si>
  <si>
    <t>Книга является победителем VII международной Корнейчуковской премии в номинации «Проза для детей младшего возраста зарубежных авторов» 2020 году.</t>
  </si>
  <si>
    <t>Книга вошла в подборку Библиогида (РГДБ) 2023 года за октябрь, категория «Отечественная литература».</t>
  </si>
  <si>
    <t>Книга вошла в рекомендательный список книг для подростков от Afisha Daily</t>
  </si>
  <si>
    <t>Серия книг «Опасные приключения Веры и Саши» была топ-листе номинации «Лучший образовательный проект» премии Ревизор 2022
Книга разработана совместно с крупнейшим в России поисково-спасательным отрядом «ЛизаАлерт». При создании проекта были использованы разработки организации: многолетний опыт поисково-спасательного отряда, статистика опасных ситуаций для детей и обучающие схемы поведения в экстремальных ситуациях.</t>
  </si>
  <si>
    <t>Книга вошла в каталог «Люди ИН. Книги про особых людей и книги для тех, кто их окружает» от библиотеки имени А.П. Гайдара</t>
  </si>
  <si>
    <t xml:space="preserve">Книга победила в премии "Золотой витязь" в 2020 году. </t>
  </si>
  <si>
    <t>Впервые на русском языке</t>
  </si>
  <si>
    <t xml:space="preserve">Книга-бестселлер Эрмитажа, Пушкинского и Русского музеев
Серия книг была номинирована на Событие года: мультимедийный проект «Сказки в стиле великих художников» премии Ревизор </t>
  </si>
  <si>
    <t>Бременские музыканты в стиле Рембрандта</t>
  </si>
  <si>
    <t>Рапунцель в стиле Альфонса Мухи</t>
  </si>
  <si>
    <t>Дюймовочка в стиле Марка Шагала</t>
  </si>
  <si>
    <t xml:space="preserve"> Синяя Борода в стиле Питера Брейгеля</t>
  </si>
  <si>
    <t xml:space="preserve"> Снежная Королева в стиле Пабло Пикассо</t>
  </si>
  <si>
    <t xml:space="preserve"> Алиса в Стране Чудес в стиле Сальвадора Дали</t>
  </si>
  <si>
    <t>https://www.voicebook.ru/product/rusalochka-v-stile-kloda-mone</t>
  </si>
  <si>
    <t>https://www.voicebook.ru/product/dyuymovochka-v-stile-marka-shagala</t>
  </si>
  <si>
    <t>https://www.voicebook.ru/product/sinyaya-boroda-v-stile-pitera-breygelya</t>
  </si>
  <si>
    <t xml:space="preserve"> Три Поросенка в стиле Василия Кандинского</t>
  </si>
  <si>
    <t>https://www.voicebook.ru/product/tri-porosenka-v-stile-vasiliya-kandinskogo</t>
  </si>
  <si>
    <t>https://www.voicebook.ru/product/gadkiy-utenok-v-stile-vinsenta-van-goga</t>
  </si>
  <si>
    <t>https://www.voicebook.ru/product/bremenskie-muzykanty-v-stile-rembrandta</t>
  </si>
  <si>
    <t>https://www.voicebook.ru/product/karlik-nos-v-stile-rene-magritta</t>
  </si>
  <si>
    <t>https://www.voicebook.ru/product/malchik-s-palchik-v-stile-albrehta-dyurera</t>
  </si>
  <si>
    <t>https://www.voicebook.ru/product/masha-i-medved-v-stile-borisa-kustodieva</t>
  </si>
  <si>
    <t>https://www.voicebook.ru/product/rapuntsel-v-stile-alfonsa-muhi</t>
  </si>
  <si>
    <t>https://www.voicebook.ru/product/snegurochka-v-stile-vasiliya-surikova</t>
  </si>
  <si>
    <t>Серия книг была номинирована на Событие года: мультимедийный проект «Сказки в стиле великих художников» премии Ревизор</t>
  </si>
  <si>
    <t>Год издания</t>
  </si>
  <si>
    <t>2023</t>
  </si>
  <si>
    <t>2022</t>
  </si>
  <si>
    <t>2021</t>
  </si>
  <si>
    <t>978-5-907237-09-4</t>
  </si>
  <si>
    <t>978-5-907237-13-1</t>
  </si>
  <si>
    <t>978-5-907237-14-8</t>
  </si>
  <si>
    <t>978-5-907237-16-2</t>
  </si>
  <si>
    <t>978-5-907399-28-0</t>
  </si>
  <si>
    <t>978-5-907399-27-3</t>
  </si>
  <si>
    <t>978-5-907399-25-9</t>
  </si>
  <si>
    <t>978-5-907399-26-6</t>
  </si>
  <si>
    <t>978-5-907399-30-3</t>
  </si>
  <si>
    <t>978-5-907399-29-7</t>
  </si>
  <si>
    <t>₽</t>
  </si>
  <si>
    <t>Сумма вашего заказа</t>
  </si>
  <si>
    <t>Серия</t>
  </si>
  <si>
    <t>статус</t>
  </si>
  <si>
    <t>под запрос</t>
  </si>
  <si>
    <t xml:space="preserve">Интерактивная книга «Мой первый английский: "Английский с пеленок" </t>
  </si>
  <si>
    <t>Интерактивная книга «Мой первый английский: Скоро в школу»</t>
  </si>
  <si>
    <t>Интерактивная книга «Мой первый английский. Фразы и выражения»</t>
  </si>
  <si>
    <t>Интерактивная книга «Мой первый французский»</t>
  </si>
  <si>
    <t>Интерактивная книга «Мой первый испанский»</t>
  </si>
  <si>
    <t>Домашний театр</t>
  </si>
  <si>
    <t>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</si>
  <si>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</si>
  <si>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978-5-907740-28-0</t>
  </si>
  <si>
    <t>978-5-907740-29-7</t>
  </si>
  <si>
    <t>ожидаем тираж в феврале</t>
  </si>
  <si>
    <t>2019</t>
  </si>
  <si>
    <t>Твердая</t>
  </si>
  <si>
    <t>Мягкая</t>
  </si>
  <si>
    <t>Обложка/Упаковка</t>
  </si>
  <si>
    <t xml:space="preserve"> </t>
  </si>
  <si>
    <t>в наличии</t>
  </si>
  <si>
    <t>Изучаем фигуры</t>
  </si>
  <si>
    <t>Новинка! Первый выпуск</t>
  </si>
  <si>
    <t>Смотри, круг</t>
  </si>
  <si>
    <t>Смотри, квадрат</t>
  </si>
  <si>
    <t>Смотри, треугольник</t>
  </si>
  <si>
    <t>Смотри, прямоугольник</t>
  </si>
  <si>
    <t>2024</t>
  </si>
  <si>
    <t xml:space="preserve">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</si>
  <si>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</si>
  <si>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</si>
  <si>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</si>
  <si>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</si>
  <si>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</si>
  <si>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</si>
  <si>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978-5-907740-34-1</t>
  </si>
  <si>
    <t xml:space="preserve">
978-5-907740-33-4</t>
  </si>
  <si>
    <t>978-5-907740-36-5</t>
  </si>
  <si>
    <t>978-5-907740-35-8</t>
  </si>
  <si>
    <t xml:space="preserve">Секрет Деда Мороза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</si>
</sst>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000"/>
  </numFmts>
  <fonts count="49">
    <font>
      <sz val="12"/>
      <color indexed="8"/>
      <name val="Calibri"/>
    </font>
    <font>
      <sz val="12"/>
      <color indexed="13"/>
      <name val="Calibri"/>
      <family val="2"/>
    </font>
    <font>
      <b/>
      <sz val="12"/>
      <color indexed="13"/>
      <name val="Calibri"/>
      <family val="2"/>
    </font>
    <font>
      <sz val="12"/>
      <color indexed="15"/>
      <name val="Calibri"/>
      <family val="2"/>
    </font>
    <font>
      <u/>
      <sz val="14"/>
      <color indexed="16"/>
      <name val="Calibri"/>
      <family val="2"/>
    </font>
    <font>
      <b/>
      <sz val="16"/>
      <color indexed="13"/>
      <name val="Calibri"/>
      <family val="2"/>
    </font>
    <font>
      <b/>
      <sz val="14"/>
      <color indexed="13"/>
      <name val="Calibri"/>
      <family val="2"/>
    </font>
    <font>
      <b/>
      <sz val="20"/>
      <color indexed="13"/>
      <name val="Calibri"/>
      <family val="2"/>
    </font>
    <font>
      <sz val="20"/>
      <color indexed="13"/>
      <name val="Calibri"/>
      <family val="2"/>
    </font>
    <font>
      <u/>
      <sz val="12"/>
      <color indexed="16"/>
      <name val="Calibri"/>
      <family val="2"/>
    </font>
    <font>
      <b/>
      <sz val="24"/>
      <color indexed="13"/>
      <name val="Calibri"/>
      <family val="2"/>
    </font>
    <font>
      <b/>
      <sz val="18"/>
      <color indexed="13"/>
      <name val="Calibri"/>
      <family val="2"/>
    </font>
    <font>
      <b/>
      <sz val="13"/>
      <color indexed="13"/>
      <name val="Calibri"/>
      <family val="2"/>
    </font>
    <font>
      <sz val="12"/>
      <color indexed="13"/>
      <name val="XO Thames"/>
    </font>
    <font>
      <sz val="12"/>
      <color indexed="22"/>
      <name val="Calibri"/>
      <family val="2"/>
    </font>
    <font>
      <i/>
      <sz val="12"/>
      <color indexed="22"/>
      <name val="Calibri"/>
      <family val="2"/>
    </font>
    <font>
      <sz val="11"/>
      <color indexed="13"/>
      <name val="Calibri"/>
      <family val="2"/>
    </font>
    <font>
      <b/>
      <sz val="11"/>
      <color indexed="13"/>
      <name val="Calibri"/>
      <family val="2"/>
    </font>
    <font>
      <b/>
      <sz val="22"/>
      <color indexed="13"/>
      <name val="Calibri"/>
      <family val="2"/>
    </font>
    <font>
      <b/>
      <sz val="12"/>
      <color indexed="8"/>
      <name val="Calibri"/>
      <family val="2"/>
    </font>
    <font>
      <sz val="14"/>
      <color indexed="13"/>
      <name val="Calibri"/>
      <family val="2"/>
    </font>
    <font>
      <b/>
      <sz val="20"/>
      <color indexed="8"/>
      <name val="Calibri"/>
      <family val="2"/>
    </font>
    <font>
      <b/>
      <sz val="20"/>
      <color indexed="26"/>
      <name val="Calibri"/>
      <family val="2"/>
    </font>
    <font>
      <sz val="13"/>
      <color indexed="13"/>
      <name val="Arial"/>
      <family val="2"/>
    </font>
    <font>
      <sz val="11"/>
      <color indexed="8"/>
      <name val="Calibri"/>
      <family val="2"/>
    </font>
    <font>
      <sz val="10"/>
      <color indexed="13"/>
      <name val="XO Thames"/>
    </font>
    <font>
      <b/>
      <sz val="48"/>
      <color indexed="13"/>
      <name val="Calibri"/>
      <family val="2"/>
    </font>
    <font>
      <sz val="13"/>
      <color indexed="13"/>
      <name val="Calibri"/>
      <family val="2"/>
    </font>
    <font>
      <b/>
      <sz val="20"/>
      <color indexed="22"/>
      <name val="Calibri"/>
      <family val="2"/>
    </font>
    <font>
      <b/>
      <sz val="13"/>
      <color indexed="22"/>
      <name val="Calibri"/>
      <family val="2"/>
    </font>
    <font>
      <sz val="12"/>
      <color indexed="8"/>
      <name val="Calibri"/>
      <family val="2"/>
    </font>
    <font>
      <u/>
      <sz val="12"/>
      <color theme="10"/>
      <name val="Calibri"/>
      <family val="2"/>
    </font>
    <font>
      <sz val="12"/>
      <color indexed="8"/>
      <name val="Calibri"/>
      <family val="2"/>
    </font>
    <font>
      <sz val="12"/>
      <color rgb="FF000000"/>
      <name val="Calibri"/>
      <family val="2"/>
      <charset val="1"/>
    </font>
    <font>
      <sz val="8"/>
      <name val="Calibri"/>
      <family val="2"/>
    </font>
    <font>
      <u/>
      <sz val="14"/>
      <color theme="10"/>
      <name val="Calibri"/>
      <family val="2"/>
    </font>
    <font>
      <b/>
      <sz val="14"/>
      <color indexed="13"/>
      <name val="Calibri"/>
      <family val="2"/>
      <charset val="204"/>
    </font>
    <font>
      <b/>
      <sz val="14"/>
      <color rgb="FF000000"/>
      <name val="Calibri"/>
      <family val="2"/>
      <charset val="204"/>
    </font>
    <font>
      <sz val="14"/>
      <color rgb="FF000000"/>
      <name val="Calibri"/>
      <family val="2"/>
      <charset val="204"/>
    </font>
    <font>
      <sz val="14"/>
      <color indexed="13"/>
      <name val="Calibri"/>
      <family val="2"/>
      <charset val="204"/>
    </font>
    <font>
      <sz val="14"/>
      <color indexed="8"/>
      <name val="Calibri"/>
      <family val="2"/>
    </font>
    <font>
      <sz val="14"/>
      <color indexed="22"/>
      <name val="Calibri"/>
      <family val="2"/>
      <charset val="204"/>
    </font>
    <font>
      <b/>
      <sz val="14"/>
      <color indexed="26"/>
      <name val="Calibri"/>
      <family val="2"/>
      <charset val="204"/>
    </font>
    <font>
      <sz val="14"/>
      <color indexed="8"/>
      <name val="Calibri"/>
      <family val="2"/>
      <charset val="204"/>
    </font>
    <font>
      <sz val="14"/>
      <color indexed="13"/>
      <name val="XO Thames"/>
      <charset val="204"/>
    </font>
    <font>
      <sz val="12"/>
      <color rgb="FF000000"/>
      <name val="Calibri"/>
      <family val="2"/>
    </font>
    <font>
      <sz val="12"/>
      <color indexed="13"/>
      <name val="Calibri"/>
      <family val="2"/>
      <charset val="204"/>
    </font>
    <font>
      <sz val="12"/>
      <color indexed="8"/>
      <name val="Calibri"/>
      <family val="2"/>
      <charset val="204"/>
    </font>
    <font>
      <sz val="12"/>
      <color theme="1"/>
      <name val="XO Thames"/>
    </font>
  </fonts>
  <fills count="18">
    <fill>
      <patternFill patternType="none"/>
    </fill>
    <fill>
      <patternFill patternType="gray125"/>
    </fill>
    <fill>
      <patternFill patternType="solid">
        <fgColor indexed="14"/>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4"/>
        <bgColor auto="1"/>
      </patternFill>
    </fill>
    <fill>
      <patternFill patternType="solid">
        <fgColor indexed="25"/>
        <bgColor auto="1"/>
      </patternFill>
    </fill>
    <fill>
      <patternFill patternType="solid">
        <fgColor theme="4" tint="0.79998168889431442"/>
        <bgColor indexed="64"/>
      </patternFill>
    </fill>
    <fill>
      <patternFill patternType="solid">
        <fgColor rgb="FFFFFFFF"/>
        <bgColor rgb="FFFFFFCC"/>
      </patternFill>
    </fill>
    <fill>
      <patternFill patternType="solid">
        <fgColor theme="0"/>
        <bgColor rgb="FF808080"/>
      </patternFill>
    </fill>
    <fill>
      <patternFill patternType="solid">
        <fgColor rgb="FFFFFFFF"/>
        <bgColor rgb="FF808080"/>
      </patternFill>
    </fill>
    <fill>
      <patternFill patternType="solid">
        <fgColor theme="0"/>
        <bgColor indexed="64"/>
      </patternFill>
    </fill>
    <fill>
      <patternFill patternType="solid">
        <fgColor theme="0"/>
        <bgColor rgb="FFFFFFCC"/>
      </patternFill>
    </fill>
    <fill>
      <patternFill patternType="solid">
        <fgColor theme="0"/>
        <bgColor rgb="FFD9E3F2"/>
      </patternFill>
    </fill>
    <fill>
      <patternFill patternType="solid">
        <fgColor rgb="FFFFFFFF"/>
        <bgColor rgb="FF000000"/>
      </patternFill>
    </fill>
    <fill>
      <patternFill patternType="solid">
        <fgColor theme="9" tint="0.59999389629810485"/>
        <bgColor rgb="FF808080"/>
      </patternFill>
    </fill>
  </fills>
  <borders count="7">
    <border>
      <left/>
      <right/>
      <top/>
      <bottom/>
      <diagonal/>
    </border>
    <border>
      <left style="thin">
        <color indexed="12"/>
      </left>
      <right style="thin">
        <color indexed="12"/>
      </right>
      <top style="thin">
        <color indexed="12"/>
      </top>
      <bottom style="thin">
        <color indexed="12"/>
      </bottom>
      <diagonal/>
    </border>
    <border>
      <left/>
      <right/>
      <top/>
      <bottom/>
      <diagonal/>
    </border>
    <border>
      <left style="thin">
        <color indexed="64"/>
      </left>
      <right style="thin">
        <color indexed="64"/>
      </right>
      <top style="thin">
        <color indexed="64"/>
      </top>
      <bottom style="thin">
        <color indexed="64"/>
      </bottom>
      <diagonal/>
    </border>
    <border>
      <left/>
      <right style="thin">
        <color indexed="12"/>
      </right>
      <top style="thin">
        <color indexed="12"/>
      </top>
      <bottom style="thin">
        <color indexed="12"/>
      </bottom>
      <diagonal/>
    </border>
    <border>
      <left style="thin">
        <color indexed="12"/>
      </left>
      <right style="thin">
        <color indexed="12"/>
      </right>
      <top/>
      <bottom style="thin">
        <color indexed="12"/>
      </bottom>
      <diagonal/>
    </border>
    <border>
      <left/>
      <right style="thin">
        <color indexed="8"/>
      </right>
      <top style="thin">
        <color indexed="8"/>
      </top>
      <bottom style="thin">
        <color indexed="8"/>
      </bottom>
      <diagonal/>
    </border>
  </borders>
  <cellStyleXfs count="3">
    <xf numFmtId="0" fontId="0" fillId="0" borderId="0" applyNumberFormat="0" applyFill="0" applyBorder="0" applyProtection="0"/>
    <xf numFmtId="0" fontId="31" fillId="0" borderId="0" applyNumberFormat="0" applyFill="0" applyBorder="0" applyAlignment="0" applyProtection="0"/>
    <xf numFmtId="43" fontId="32" fillId="0" borderId="0" applyFont="0" applyFill="0" applyBorder="0" applyAlignment="0" applyProtection="0"/>
  </cellStyleXfs>
  <cellXfs count="209">
    <xf numFmtId="0" fontId="0" fillId="0" borderId="0" xfId="0"/>
    <xf numFmtId="0" fontId="0" fillId="0" borderId="0" xfId="0" applyNumberFormat="1"/>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1" fillId="2" borderId="1" xfId="0" applyNumberFormat="1" applyFont="1" applyFill="1" applyBorder="1"/>
    <xf numFmtId="0" fontId="0" fillId="0" borderId="1" xfId="0" applyNumberFormat="1" applyBorder="1"/>
    <xf numFmtId="0" fontId="1" fillId="2" borderId="1" xfId="0" applyNumberFormat="1" applyFont="1" applyFill="1" applyBorder="1" applyAlignment="1">
      <alignment horizontal="left"/>
    </xf>
    <xf numFmtId="0" fontId="11" fillId="2" borderId="2" xfId="0" applyFont="1" applyFill="1" applyBorder="1" applyAlignment="1">
      <alignment vertical="center" wrapText="1"/>
    </xf>
    <xf numFmtId="0" fontId="0" fillId="9" borderId="1" xfId="0" applyNumberFormat="1" applyFill="1" applyBorder="1"/>
    <xf numFmtId="43" fontId="3" fillId="2" borderId="1" xfId="2" applyFont="1" applyFill="1" applyBorder="1" applyAlignment="1">
      <alignment horizontal="right"/>
    </xf>
    <xf numFmtId="0" fontId="0" fillId="2" borderId="3" xfId="0" applyNumberFormat="1" applyFill="1" applyBorder="1" applyAlignment="1">
      <alignment horizontal="center" vertical="center" wrapText="1"/>
    </xf>
    <xf numFmtId="49" fontId="1" fillId="2" borderId="3" xfId="0" applyNumberFormat="1" applyFont="1" applyFill="1" applyBorder="1" applyAlignment="1">
      <alignment horizontal="left" vertical="top" wrapText="1"/>
    </xf>
    <xf numFmtId="0" fontId="0" fillId="0" borderId="4" xfId="0" applyNumberFormat="1" applyBorder="1"/>
    <xf numFmtId="0" fontId="0" fillId="0" borderId="3" xfId="0" applyNumberFormat="1" applyBorder="1"/>
    <xf numFmtId="0" fontId="33" fillId="10" borderId="3" xfId="0" applyFont="1" applyFill="1" applyBorder="1" applyAlignment="1" applyProtection="1">
      <alignment horizontal="center" vertical="center" wrapText="1"/>
      <protection locked="0"/>
    </xf>
    <xf numFmtId="49" fontId="2" fillId="4" borderId="3" xfId="0" applyNumberFormat="1" applyFont="1" applyFill="1" applyBorder="1" applyAlignment="1">
      <alignment horizontal="center" vertical="center" wrapText="1"/>
    </xf>
    <xf numFmtId="49" fontId="2" fillId="4" borderId="3"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5"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0" fillId="6" borderId="3" xfId="0" applyFill="1" applyBorder="1" applyAlignment="1">
      <alignment vertical="center"/>
    </xf>
    <xf numFmtId="0" fontId="10" fillId="2" borderId="3" xfId="0" applyFont="1" applyFill="1" applyBorder="1" applyAlignment="1">
      <alignment horizontal="center" vertical="center"/>
    </xf>
    <xf numFmtId="49" fontId="9" fillId="2" borderId="3" xfId="0" applyNumberFormat="1" applyFont="1" applyFill="1" applyBorder="1" applyAlignment="1">
      <alignment horizontal="center" vertical="center" wrapText="1"/>
    </xf>
    <xf numFmtId="0" fontId="0" fillId="2" borderId="3" xfId="0" applyNumberFormat="1" applyFill="1" applyBorder="1" applyAlignment="1">
      <alignment horizontal="center" vertical="center"/>
    </xf>
    <xf numFmtId="49" fontId="0" fillId="2" borderId="3" xfId="0" applyNumberFormat="1" applyFill="1" applyBorder="1" applyAlignment="1">
      <alignment vertical="center" wrapText="1"/>
    </xf>
    <xf numFmtId="49" fontId="0" fillId="2" borderId="3" xfId="0" applyNumberFormat="1" applyFill="1" applyBorder="1" applyAlignment="1">
      <alignment vertical="top" wrapText="1"/>
    </xf>
    <xf numFmtId="49" fontId="2" fillId="3" borderId="3" xfId="0" applyNumberFormat="1" applyFont="1" applyFill="1" applyBorder="1" applyAlignment="1">
      <alignment horizontal="center" vertical="center" wrapText="1"/>
    </xf>
    <xf numFmtId="0" fontId="2" fillId="3" borderId="3" xfId="0" applyFont="1" applyFill="1" applyBorder="1" applyAlignment="1">
      <alignment horizontal="center" vertical="center"/>
    </xf>
    <xf numFmtId="164" fontId="1" fillId="2" borderId="3"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xf>
    <xf numFmtId="49" fontId="1" fillId="2" borderId="3" xfId="0" applyNumberFormat="1" applyFont="1" applyFill="1" applyBorder="1" applyAlignment="1">
      <alignment horizontal="center" vertical="top" wrapText="1"/>
    </xf>
    <xf numFmtId="0" fontId="1" fillId="2" borderId="3" xfId="0" applyFont="1" applyFill="1" applyBorder="1" applyAlignment="1">
      <alignment horizontal="center" vertical="center"/>
    </xf>
    <xf numFmtId="164" fontId="1" fillId="2" borderId="3" xfId="0" applyNumberFormat="1" applyFont="1" applyFill="1" applyBorder="1" applyAlignment="1">
      <alignment horizontal="center" vertical="center"/>
    </xf>
    <xf numFmtId="0" fontId="2" fillId="2" borderId="3" xfId="0" applyFont="1" applyFill="1" applyBorder="1" applyAlignment="1">
      <alignment horizontal="center" vertical="center"/>
    </xf>
    <xf numFmtId="2" fontId="1"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7" fillId="3" borderId="3" xfId="0" applyNumberFormat="1" applyFont="1" applyFill="1" applyBorder="1" applyAlignment="1">
      <alignment vertical="center"/>
    </xf>
    <xf numFmtId="0" fontId="7" fillId="3" borderId="3" xfId="0" applyFont="1" applyFill="1" applyBorder="1" applyAlignment="1">
      <alignment vertical="center" wrapText="1"/>
    </xf>
    <xf numFmtId="0" fontId="7" fillId="3" borderId="3" xfId="0" applyFont="1" applyFill="1" applyBorder="1" applyAlignment="1">
      <alignment horizontal="center" vertical="center"/>
    </xf>
    <xf numFmtId="0" fontId="7" fillId="3" borderId="3" xfId="0" applyFont="1" applyFill="1" applyBorder="1" applyAlignment="1">
      <alignment vertical="center"/>
    </xf>
    <xf numFmtId="49" fontId="13" fillId="2" borderId="3" xfId="0" applyNumberFormat="1" applyFont="1" applyFill="1" applyBorder="1" applyAlignment="1">
      <alignment horizontal="left" vertical="top" wrapText="1"/>
    </xf>
    <xf numFmtId="49" fontId="12" fillId="2" borderId="3" xfId="0" applyNumberFormat="1" applyFont="1" applyFill="1" applyBorder="1" applyAlignment="1">
      <alignment vertical="top" wrapText="1"/>
    </xf>
    <xf numFmtId="49" fontId="12" fillId="2" borderId="3" xfId="0" applyNumberFormat="1" applyFont="1" applyFill="1" applyBorder="1" applyAlignment="1">
      <alignment vertical="center" wrapText="1"/>
    </xf>
    <xf numFmtId="49" fontId="14" fillId="2" borderId="3" xfId="0" applyNumberFormat="1" applyFont="1" applyFill="1" applyBorder="1" applyAlignment="1">
      <alignment horizontal="left" vertical="top" wrapText="1"/>
    </xf>
    <xf numFmtId="0" fontId="7" fillId="2" borderId="3" xfId="0" applyFont="1" applyFill="1" applyBorder="1" applyAlignment="1">
      <alignment vertical="center"/>
    </xf>
    <xf numFmtId="49" fontId="16" fillId="2" borderId="3" xfId="0" applyNumberFormat="1" applyFont="1" applyFill="1" applyBorder="1" applyAlignment="1">
      <alignment horizontal="left" vertical="top" wrapText="1"/>
    </xf>
    <xf numFmtId="1" fontId="1" fillId="2" borderId="3"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49" fontId="0" fillId="2" borderId="3" xfId="0" applyNumberFormat="1" applyFill="1" applyBorder="1" applyAlignment="1">
      <alignment horizontal="center" vertical="center" wrapText="1"/>
    </xf>
    <xf numFmtId="1" fontId="0" fillId="2" borderId="3" xfId="0" applyNumberFormat="1" applyFill="1" applyBorder="1" applyAlignment="1">
      <alignment horizontal="center" vertical="center" wrapText="1"/>
    </xf>
    <xf numFmtId="49" fontId="31" fillId="2" borderId="3" xfId="1" applyNumberFormat="1" applyFill="1" applyBorder="1" applyAlignment="1">
      <alignment horizontal="center" vertical="center" wrapText="1"/>
    </xf>
    <xf numFmtId="49" fontId="17" fillId="3" borderId="3" xfId="0" applyNumberFormat="1" applyFont="1" applyFill="1" applyBorder="1" applyAlignment="1">
      <alignment horizontal="center" vertical="top" wrapText="1"/>
    </xf>
    <xf numFmtId="49" fontId="2" fillId="7" borderId="3" xfId="0" applyNumberFormat="1" applyFont="1" applyFill="1" applyBorder="1" applyAlignment="1">
      <alignment horizontal="center" vertical="center"/>
    </xf>
    <xf numFmtId="49" fontId="0" fillId="7" borderId="3" xfId="0" applyNumberFormat="1" applyFill="1" applyBorder="1" applyAlignment="1">
      <alignment vertical="center" wrapText="1"/>
    </xf>
    <xf numFmtId="2" fontId="0" fillId="2" borderId="3" xfId="0" applyNumberFormat="1" applyFill="1" applyBorder="1" applyAlignment="1">
      <alignment horizontal="center" vertical="center" wrapText="1"/>
    </xf>
    <xf numFmtId="49" fontId="18" fillId="8" borderId="3" xfId="0" applyNumberFormat="1" applyFont="1" applyFill="1" applyBorder="1" applyAlignment="1">
      <alignment vertical="center"/>
    </xf>
    <xf numFmtId="0" fontId="18" fillId="8" borderId="3" xfId="0" applyFont="1" applyFill="1" applyBorder="1" applyAlignment="1">
      <alignment vertical="center" wrapText="1"/>
    </xf>
    <xf numFmtId="0" fontId="18" fillId="8" borderId="3" xfId="0" applyFont="1" applyFill="1" applyBorder="1" applyAlignment="1">
      <alignment horizontal="center" vertical="center"/>
    </xf>
    <xf numFmtId="0" fontId="18" fillId="8" borderId="3" xfId="0" applyFont="1" applyFill="1" applyBorder="1" applyAlignment="1">
      <alignment vertical="center"/>
    </xf>
    <xf numFmtId="49" fontId="17" fillId="8" borderId="3" xfId="0" applyNumberFormat="1" applyFont="1" applyFill="1" applyBorder="1" applyAlignment="1">
      <alignment horizontal="center" vertical="top" wrapText="1"/>
    </xf>
    <xf numFmtId="49" fontId="2" fillId="8" borderId="3" xfId="0" applyNumberFormat="1" applyFont="1" applyFill="1" applyBorder="1" applyAlignment="1">
      <alignment horizontal="center" vertical="center"/>
    </xf>
    <xf numFmtId="49" fontId="0" fillId="8" borderId="3" xfId="0" applyNumberFormat="1" applyFill="1" applyBorder="1" applyAlignment="1">
      <alignment vertical="center" wrapText="1"/>
    </xf>
    <xf numFmtId="0" fontId="18" fillId="2" borderId="3" xfId="0" applyFont="1" applyFill="1" applyBorder="1" applyAlignment="1">
      <alignment vertical="center"/>
    </xf>
    <xf numFmtId="9" fontId="16" fillId="2" borderId="3" xfId="0" applyNumberFormat="1" applyFont="1" applyFill="1" applyBorder="1" applyAlignment="1">
      <alignment horizontal="center" vertical="center"/>
    </xf>
    <xf numFmtId="0" fontId="16" fillId="2" borderId="3" xfId="0" applyNumberFormat="1" applyFont="1" applyFill="1" applyBorder="1" applyAlignment="1">
      <alignment horizontal="center" vertical="center"/>
    </xf>
    <xf numFmtId="49" fontId="16" fillId="2" borderId="3" xfId="0" applyNumberFormat="1" applyFont="1" applyFill="1" applyBorder="1" applyAlignment="1">
      <alignment horizontal="center" vertical="center"/>
    </xf>
    <xf numFmtId="0" fontId="14" fillId="2" borderId="3" xfId="0" applyNumberFormat="1" applyFont="1" applyFill="1" applyBorder="1" applyAlignment="1">
      <alignment horizontal="center" vertical="center"/>
    </xf>
    <xf numFmtId="0" fontId="16" fillId="2" borderId="3" xfId="0" applyFont="1" applyFill="1" applyBorder="1" applyAlignment="1">
      <alignment horizontal="left" vertical="top" wrapText="1"/>
    </xf>
    <xf numFmtId="9" fontId="16"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0" fillId="5" borderId="3" xfId="0" applyFill="1" applyBorder="1"/>
    <xf numFmtId="0" fontId="1" fillId="2" borderId="3" xfId="0" applyFont="1" applyFill="1" applyBorder="1"/>
    <xf numFmtId="49" fontId="10" fillId="6" borderId="3" xfId="0" applyNumberFormat="1" applyFont="1" applyFill="1" applyBorder="1" applyAlignment="1">
      <alignment vertical="center"/>
    </xf>
    <xf numFmtId="0" fontId="10" fillId="6" borderId="3" xfId="0" applyFont="1" applyFill="1" applyBorder="1" applyAlignment="1">
      <alignment vertical="center" wrapText="1"/>
    </xf>
    <xf numFmtId="0" fontId="10" fillId="6" borderId="3" xfId="0" applyFont="1" applyFill="1" applyBorder="1" applyAlignment="1">
      <alignment horizontal="center" vertical="center"/>
    </xf>
    <xf numFmtId="0" fontId="10" fillId="6" borderId="3" xfId="0" applyFont="1" applyFill="1" applyBorder="1" applyAlignment="1">
      <alignment vertical="center"/>
    </xf>
    <xf numFmtId="0" fontId="2" fillId="6" borderId="3" xfId="0" applyFont="1" applyFill="1" applyBorder="1" applyAlignment="1">
      <alignment horizontal="center" vertical="center"/>
    </xf>
    <xf numFmtId="0" fontId="20" fillId="2" borderId="3" xfId="0" applyFont="1" applyFill="1" applyBorder="1" applyAlignment="1">
      <alignment horizontal="center" vertical="center"/>
    </xf>
    <xf numFmtId="0" fontId="1" fillId="2" borderId="3" xfId="0" applyFont="1" applyFill="1" applyBorder="1" applyAlignment="1">
      <alignment horizontal="center" vertical="top" wrapText="1"/>
    </xf>
    <xf numFmtId="49" fontId="1" fillId="2" borderId="3" xfId="0" applyNumberFormat="1" applyFont="1" applyFill="1" applyBorder="1" applyAlignment="1">
      <alignment horizontal="left" vertical="center" wrapText="1"/>
    </xf>
    <xf numFmtId="49" fontId="21" fillId="3" borderId="3" xfId="0" applyNumberFormat="1" applyFont="1" applyFill="1" applyBorder="1" applyAlignment="1">
      <alignment vertical="center"/>
    </xf>
    <xf numFmtId="0" fontId="22" fillId="3" borderId="3" xfId="0" applyFont="1" applyFill="1" applyBorder="1" applyAlignment="1">
      <alignment vertical="center" wrapText="1"/>
    </xf>
    <xf numFmtId="0" fontId="22" fillId="3" borderId="3" xfId="0" applyFont="1" applyFill="1" applyBorder="1" applyAlignment="1">
      <alignment horizontal="center" vertical="center"/>
    </xf>
    <xf numFmtId="0" fontId="22" fillId="3" borderId="3" xfId="0" applyFont="1" applyFill="1" applyBorder="1" applyAlignment="1">
      <alignment vertical="center"/>
    </xf>
    <xf numFmtId="49" fontId="23" fillId="2" borderId="3" xfId="0" applyNumberFormat="1" applyFont="1" applyFill="1" applyBorder="1" applyAlignment="1">
      <alignment horizontal="left" vertical="top" wrapText="1"/>
    </xf>
    <xf numFmtId="0" fontId="18" fillId="2" borderId="3" xfId="0" applyFont="1" applyFill="1" applyBorder="1" applyAlignment="1">
      <alignment horizontal="center" vertical="center"/>
    </xf>
    <xf numFmtId="49" fontId="2" fillId="2" borderId="3" xfId="0" applyNumberFormat="1" applyFont="1" applyFill="1" applyBorder="1" applyAlignment="1">
      <alignment horizontal="center" vertical="center"/>
    </xf>
    <xf numFmtId="49" fontId="0" fillId="2" borderId="3" xfId="0" applyNumberFormat="1" applyFill="1" applyBorder="1" applyAlignment="1">
      <alignment wrapText="1"/>
    </xf>
    <xf numFmtId="0" fontId="2" fillId="2" borderId="3" xfId="0" applyFont="1" applyFill="1" applyBorder="1" applyAlignment="1">
      <alignment vertical="center"/>
    </xf>
    <xf numFmtId="0" fontId="7" fillId="2" borderId="3" xfId="0" applyFont="1" applyFill="1" applyBorder="1" applyAlignment="1">
      <alignment horizontal="center" vertical="center"/>
    </xf>
    <xf numFmtId="49" fontId="20" fillId="2" borderId="3" xfId="0" applyNumberFormat="1"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2" fillId="2" borderId="3" xfId="0" applyFont="1" applyFill="1" applyBorder="1" applyAlignment="1">
      <alignment vertical="center" wrapText="1"/>
    </xf>
    <xf numFmtId="49"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top" wrapText="1"/>
    </xf>
    <xf numFmtId="0" fontId="0" fillId="2" borderId="3" xfId="0" applyFill="1" applyBorder="1" applyAlignment="1">
      <alignment vertical="center" wrapText="1"/>
    </xf>
    <xf numFmtId="49" fontId="12" fillId="2" borderId="3" xfId="0" applyNumberFormat="1" applyFont="1" applyFill="1" applyBorder="1" applyAlignment="1">
      <alignment horizontal="center" vertical="top" wrapText="1"/>
    </xf>
    <xf numFmtId="0" fontId="25" fillId="2" borderId="3" xfId="0" applyNumberFormat="1" applyFont="1" applyFill="1" applyBorder="1" applyAlignment="1">
      <alignment horizontal="center" vertical="center"/>
    </xf>
    <xf numFmtId="0" fontId="14" fillId="2" borderId="3" xfId="0" applyFont="1" applyFill="1" applyBorder="1" applyAlignment="1">
      <alignment horizontal="center" vertical="center"/>
    </xf>
    <xf numFmtId="0" fontId="26" fillId="2" borderId="3" xfId="0" applyFont="1" applyFill="1" applyBorder="1" applyAlignment="1">
      <alignment horizontal="center" vertical="center"/>
    </xf>
    <xf numFmtId="9" fontId="12" fillId="2" borderId="3" xfId="0" applyNumberFormat="1" applyFont="1" applyFill="1" applyBorder="1" applyAlignment="1">
      <alignment horizontal="center" vertical="center" wrapText="1"/>
    </xf>
    <xf numFmtId="9" fontId="27" fillId="2" borderId="3" xfId="0" applyNumberFormat="1" applyFont="1" applyFill="1" applyBorder="1" applyAlignment="1">
      <alignment horizontal="center" vertical="center" wrapText="1"/>
    </xf>
    <xf numFmtId="49" fontId="7" fillId="9" borderId="3" xfId="0" applyNumberFormat="1" applyFont="1" applyFill="1" applyBorder="1" applyAlignment="1">
      <alignment vertical="center"/>
    </xf>
    <xf numFmtId="0" fontId="7" fillId="9" borderId="3" xfId="0" applyFont="1" applyFill="1" applyBorder="1" applyAlignment="1">
      <alignment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2" fontId="1" fillId="9" borderId="3" xfId="0" applyNumberFormat="1" applyFont="1" applyFill="1" applyBorder="1" applyAlignment="1">
      <alignment horizontal="center" vertical="center" wrapText="1"/>
    </xf>
    <xf numFmtId="49" fontId="17" fillId="9" borderId="3" xfId="0" applyNumberFormat="1" applyFont="1" applyFill="1" applyBorder="1" applyAlignment="1">
      <alignment horizontal="center" vertical="top" wrapText="1"/>
    </xf>
    <xf numFmtId="49" fontId="2" fillId="9" borderId="3" xfId="0" applyNumberFormat="1" applyFont="1" applyFill="1" applyBorder="1" applyAlignment="1">
      <alignment horizontal="center" vertical="center"/>
    </xf>
    <xf numFmtId="49" fontId="0" fillId="9" borderId="3" xfId="0" applyNumberFormat="1" applyFill="1" applyBorder="1" applyAlignment="1">
      <alignment vertical="center" wrapText="1"/>
    </xf>
    <xf numFmtId="0" fontId="0" fillId="0" borderId="3" xfId="0" applyBorder="1"/>
    <xf numFmtId="0" fontId="31" fillId="2" borderId="3" xfId="1" applyFill="1" applyBorder="1" applyAlignment="1">
      <alignment vertical="center" wrapText="1"/>
    </xf>
    <xf numFmtId="0" fontId="2" fillId="2" borderId="3" xfId="0" applyFont="1" applyFill="1" applyBorder="1" applyAlignment="1">
      <alignment horizontal="center" vertical="center" wrapText="1"/>
    </xf>
    <xf numFmtId="49" fontId="0" fillId="2" borderId="3" xfId="0" applyNumberFormat="1" applyFill="1" applyBorder="1" applyAlignment="1">
      <alignment horizontal="center" vertical="center"/>
    </xf>
    <xf numFmtId="49" fontId="36" fillId="4" borderId="3" xfId="0" applyNumberFormat="1" applyFont="1" applyFill="1" applyBorder="1" applyAlignment="1">
      <alignment horizontal="center" vertical="center" wrapText="1"/>
    </xf>
    <xf numFmtId="0" fontId="37" fillId="11" borderId="3" xfId="0" applyFont="1" applyFill="1" applyBorder="1" applyAlignment="1">
      <alignment horizontal="left" vertical="top" wrapText="1"/>
    </xf>
    <xf numFmtId="0" fontId="36" fillId="3" borderId="3" xfId="0" applyFont="1" applyFill="1" applyBorder="1" applyAlignment="1">
      <alignment horizontal="center" vertical="center"/>
    </xf>
    <xf numFmtId="0" fontId="37" fillId="13" borderId="3" xfId="0" applyFont="1" applyFill="1" applyBorder="1" applyAlignment="1" applyProtection="1">
      <alignment horizontal="left" vertical="top" wrapText="1"/>
      <protection locked="0"/>
    </xf>
    <xf numFmtId="49" fontId="39" fillId="2" borderId="3" xfId="0" applyNumberFormat="1" applyFont="1" applyFill="1" applyBorder="1" applyAlignment="1">
      <alignment horizontal="center" vertical="center" wrapText="1"/>
    </xf>
    <xf numFmtId="0" fontId="37" fillId="0" borderId="3" xfId="0" applyFont="1" applyBorder="1" applyAlignment="1" applyProtection="1">
      <alignment horizontal="left" vertical="top" wrapText="1"/>
      <protection locked="0"/>
    </xf>
    <xf numFmtId="0" fontId="38" fillId="10" borderId="3" xfId="0" applyFont="1" applyFill="1" applyBorder="1" applyAlignment="1" applyProtection="1">
      <alignment horizontal="left" vertical="top" wrapText="1"/>
      <protection locked="0"/>
    </xf>
    <xf numFmtId="0" fontId="36" fillId="8" borderId="3" xfId="0" applyFont="1" applyFill="1" applyBorder="1" applyAlignment="1">
      <alignment horizontal="center" vertical="center"/>
    </xf>
    <xf numFmtId="0" fontId="40"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center" vertical="center"/>
    </xf>
    <xf numFmtId="49" fontId="40" fillId="2" borderId="3" xfId="0" applyNumberFormat="1" applyFont="1" applyFill="1" applyBorder="1" applyAlignment="1">
      <alignment horizontal="center" vertical="center" wrapText="1"/>
    </xf>
    <xf numFmtId="0" fontId="39" fillId="2" borderId="3" xfId="0" applyNumberFormat="1" applyFont="1" applyFill="1" applyBorder="1" applyAlignment="1">
      <alignment horizontal="center" vertical="center" wrapText="1"/>
    </xf>
    <xf numFmtId="0" fontId="36" fillId="6" borderId="3" xfId="0" applyFont="1" applyFill="1" applyBorder="1" applyAlignment="1">
      <alignment horizontal="center" vertical="center"/>
    </xf>
    <xf numFmtId="0" fontId="42" fillId="3" borderId="3" xfId="0" applyFont="1" applyFill="1" applyBorder="1" applyAlignment="1">
      <alignment horizontal="center" vertical="center"/>
    </xf>
    <xf numFmtId="164" fontId="39" fillId="2" borderId="3" xfId="0" applyNumberFormat="1" applyFont="1" applyFill="1" applyBorder="1" applyAlignment="1">
      <alignment horizontal="center" vertical="center"/>
    </xf>
    <xf numFmtId="0" fontId="39" fillId="2" borderId="3" xfId="0" applyNumberFormat="1" applyFont="1" applyFill="1" applyBorder="1" applyAlignment="1">
      <alignment horizontal="center" vertical="center"/>
    </xf>
    <xf numFmtId="49" fontId="39" fillId="2" borderId="3" xfId="0" applyNumberFormat="1" applyFont="1" applyFill="1" applyBorder="1" applyAlignment="1">
      <alignment horizontal="center" vertical="center"/>
    </xf>
    <xf numFmtId="0" fontId="43" fillId="2" borderId="3" xfId="0" applyNumberFormat="1" applyFont="1" applyFill="1" applyBorder="1" applyAlignment="1">
      <alignment horizontal="center" vertical="center" wrapText="1"/>
    </xf>
    <xf numFmtId="0" fontId="40" fillId="2" borderId="3" xfId="0" applyNumberFormat="1" applyFont="1" applyFill="1" applyBorder="1" applyAlignment="1">
      <alignment horizontal="center" vertical="center"/>
    </xf>
    <xf numFmtId="164" fontId="39" fillId="2" borderId="3" xfId="0" applyNumberFormat="1" applyFont="1" applyFill="1" applyBorder="1" applyAlignment="1">
      <alignment horizontal="center" vertical="center" wrapText="1"/>
    </xf>
    <xf numFmtId="0" fontId="44" fillId="2" borderId="3" xfId="0" applyNumberFormat="1" applyFont="1" applyFill="1" applyBorder="1" applyAlignment="1">
      <alignment horizontal="center" vertical="center"/>
    </xf>
    <xf numFmtId="0" fontId="36" fillId="9" borderId="3" xfId="0" applyFont="1" applyFill="1" applyBorder="1" applyAlignment="1">
      <alignment horizontal="center" vertical="center"/>
    </xf>
    <xf numFmtId="0" fontId="36" fillId="2" borderId="3" xfId="0" applyFont="1" applyFill="1" applyBorder="1" applyAlignment="1">
      <alignment horizontal="center" vertical="center"/>
    </xf>
    <xf numFmtId="0" fontId="39" fillId="2" borderId="5" xfId="0" applyNumberFormat="1" applyFont="1" applyFill="1" applyBorder="1" applyAlignment="1">
      <alignment horizontal="center" vertical="center" wrapText="1"/>
    </xf>
    <xf numFmtId="0" fontId="39" fillId="2" borderId="1" xfId="0" applyNumberFormat="1" applyFont="1" applyFill="1" applyBorder="1" applyAlignment="1">
      <alignment horizontal="center" vertical="center" wrapText="1"/>
    </xf>
    <xf numFmtId="0" fontId="8" fillId="5" borderId="3" xfId="0" applyFont="1" applyFill="1" applyBorder="1" applyAlignment="1">
      <alignment horizontal="center"/>
    </xf>
    <xf numFmtId="49" fontId="7" fillId="5" borderId="3" xfId="0" applyNumberFormat="1" applyFont="1" applyFill="1" applyBorder="1" applyAlignment="1">
      <alignment vertical="center"/>
    </xf>
    <xf numFmtId="0" fontId="8" fillId="5" borderId="3" xfId="0" applyFont="1" applyFill="1" applyBorder="1"/>
    <xf numFmtId="49" fontId="30" fillId="2" borderId="3" xfId="0" applyNumberFormat="1" applyFont="1" applyFill="1" applyBorder="1" applyAlignment="1">
      <alignment horizontal="center" vertical="center"/>
    </xf>
    <xf numFmtId="0" fontId="8" fillId="5" borderId="3" xfId="0" applyFont="1" applyFill="1" applyBorder="1" applyAlignment="1">
      <alignment horizontal="center" vertical="center"/>
    </xf>
    <xf numFmtId="0" fontId="0" fillId="2" borderId="3" xfId="0" applyFill="1" applyBorder="1" applyAlignment="1">
      <alignment horizontal="center" vertical="center"/>
    </xf>
    <xf numFmtId="0" fontId="0" fillId="0" borderId="3" xfId="0" applyNumberFormat="1" applyBorder="1" applyAlignment="1">
      <alignment horizontal="center" vertical="center"/>
    </xf>
    <xf numFmtId="49" fontId="45" fillId="16" borderId="3" xfId="0" applyNumberFormat="1" applyFont="1" applyFill="1" applyBorder="1" applyAlignment="1">
      <alignment horizontal="center" vertical="center"/>
    </xf>
    <xf numFmtId="49" fontId="0" fillId="3" borderId="3" xfId="0" applyNumberFormat="1" applyFill="1" applyBorder="1" applyAlignment="1">
      <alignment horizontal="center" vertical="center" wrapText="1"/>
    </xf>
    <xf numFmtId="0" fontId="0" fillId="5" borderId="3" xfId="0" applyFill="1" applyBorder="1" applyAlignment="1">
      <alignment horizontal="center"/>
    </xf>
    <xf numFmtId="0" fontId="0" fillId="0" borderId="3" xfId="0" applyNumberFormat="1" applyBorder="1" applyAlignment="1">
      <alignment horizontal="center"/>
    </xf>
    <xf numFmtId="49" fontId="30" fillId="2" borderId="3" xfId="0" applyNumberFormat="1" applyFont="1" applyFill="1" applyBorder="1" applyAlignment="1">
      <alignment horizontal="center" vertical="center" wrapText="1"/>
    </xf>
    <xf numFmtId="0" fontId="0" fillId="5" borderId="3" xfId="0" applyFill="1" applyBorder="1" applyAlignment="1">
      <alignment horizontal="center" vertical="center"/>
    </xf>
    <xf numFmtId="49"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xf>
    <xf numFmtId="0" fontId="1" fillId="2" borderId="3" xfId="0" applyFont="1" applyFill="1" applyBorder="1" applyAlignment="1">
      <alignment horizontal="left" vertical="top" wrapText="1"/>
    </xf>
    <xf numFmtId="49" fontId="2" fillId="2" borderId="3" xfId="0" applyNumberFormat="1" applyFont="1" applyFill="1" applyBorder="1" applyAlignment="1">
      <alignment horizontal="center" vertical="top" wrapText="1"/>
    </xf>
    <xf numFmtId="0" fontId="46" fillId="2" borderId="3" xfId="0" applyFont="1" applyFill="1" applyBorder="1" applyAlignment="1">
      <alignment horizontal="center" vertical="center"/>
    </xf>
    <xf numFmtId="0" fontId="46" fillId="2" borderId="3" xfId="0" applyFont="1" applyFill="1" applyBorder="1" applyAlignment="1">
      <alignment horizontal="left" vertical="top" wrapText="1"/>
    </xf>
    <xf numFmtId="49" fontId="47" fillId="2" borderId="3" xfId="0" applyNumberFormat="1" applyFont="1" applyFill="1" applyBorder="1" applyAlignment="1">
      <alignment horizontal="center" vertical="center" wrapText="1"/>
    </xf>
    <xf numFmtId="0" fontId="0" fillId="13" borderId="1" xfId="0" applyNumberFormat="1" applyFill="1" applyBorder="1"/>
    <xf numFmtId="43" fontId="0" fillId="2" borderId="3" xfId="0" applyNumberFormat="1" applyFill="1" applyBorder="1" applyAlignment="1">
      <alignment vertical="center" wrapText="1"/>
    </xf>
    <xf numFmtId="0" fontId="46" fillId="2" borderId="3" xfId="0"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xf>
    <xf numFmtId="0" fontId="1" fillId="2" borderId="4" xfId="0" applyNumberFormat="1" applyFont="1" applyFill="1" applyBorder="1"/>
    <xf numFmtId="0" fontId="1" fillId="2" borderId="4" xfId="0" applyNumberFormat="1" applyFont="1" applyFill="1" applyBorder="1" applyAlignment="1">
      <alignment horizontal="left"/>
    </xf>
    <xf numFmtId="49" fontId="1" fillId="2" borderId="6" xfId="0" applyNumberFormat="1" applyFont="1" applyFill="1" applyBorder="1" applyAlignment="1">
      <alignment horizontal="center" vertical="center" wrapText="1"/>
    </xf>
    <xf numFmtId="0" fontId="0" fillId="9" borderId="4" xfId="0" applyNumberFormat="1" applyFill="1" applyBorder="1"/>
    <xf numFmtId="0" fontId="0" fillId="13" borderId="4" xfId="0" applyNumberFormat="1" applyFill="1" applyBorder="1"/>
    <xf numFmtId="43" fontId="3" fillId="2" borderId="5" xfId="2" applyFont="1" applyFill="1" applyBorder="1" applyAlignment="1">
      <alignment horizontal="right"/>
    </xf>
    <xf numFmtId="0" fontId="1" fillId="2" borderId="5" xfId="0" applyNumberFormat="1" applyFont="1" applyFill="1" applyBorder="1"/>
    <xf numFmtId="49" fontId="5" fillId="0" borderId="3" xfId="0" applyNumberFormat="1" applyFont="1" applyFill="1" applyBorder="1" applyAlignment="1">
      <alignment horizontal="center" vertical="center" wrapText="1"/>
    </xf>
    <xf numFmtId="43" fontId="5" fillId="3" borderId="3" xfId="2" applyFont="1" applyFill="1" applyBorder="1" applyAlignment="1">
      <alignment horizontal="center" vertical="center" wrapText="1"/>
    </xf>
    <xf numFmtId="43" fontId="5" fillId="3" borderId="3" xfId="2" applyFont="1" applyFill="1" applyBorder="1" applyAlignment="1">
      <alignment horizontal="left" vertical="center" wrapText="1"/>
    </xf>
    <xf numFmtId="0" fontId="4" fillId="2" borderId="3" xfId="0" applyFont="1" applyFill="1" applyBorder="1" applyAlignment="1">
      <alignment horizontal="center" vertical="center" wrapText="1"/>
    </xf>
    <xf numFmtId="43" fontId="0" fillId="0" borderId="3" xfId="2" applyFont="1" applyBorder="1"/>
    <xf numFmtId="43" fontId="0" fillId="2" borderId="3" xfId="2" applyFont="1" applyFill="1" applyBorder="1"/>
    <xf numFmtId="0" fontId="48" fillId="0" borderId="3" xfId="0" applyFont="1" applyBorder="1"/>
    <xf numFmtId="0" fontId="0" fillId="0" borderId="3" xfId="0" applyBorder="1" applyAlignment="1">
      <alignment wrapText="1"/>
    </xf>
    <xf numFmtId="0" fontId="1" fillId="2" borderId="3" xfId="0" applyNumberFormat="1" applyFont="1" applyFill="1" applyBorder="1"/>
    <xf numFmtId="0" fontId="1" fillId="2" borderId="3" xfId="0" applyNumberFormat="1" applyFont="1" applyFill="1" applyBorder="1" applyAlignment="1">
      <alignment horizontal="left"/>
    </xf>
    <xf numFmtId="0" fontId="0" fillId="9" borderId="3" xfId="0" applyNumberFormat="1" applyFill="1" applyBorder="1"/>
    <xf numFmtId="0" fontId="0" fillId="13" borderId="3" xfId="0" applyNumberFormat="1" applyFill="1" applyBorder="1"/>
    <xf numFmtId="0" fontId="37" fillId="17" borderId="3" xfId="0" applyFont="1" applyFill="1" applyBorder="1" applyAlignment="1">
      <alignment horizontal="left" vertical="top" wrapText="1"/>
    </xf>
    <xf numFmtId="49"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9" fontId="35" fillId="2" borderId="3" xfId="1" applyNumberFormat="1" applyFont="1" applyFill="1" applyBorder="1" applyAlignment="1">
      <alignment horizontal="right" vertical="center" wrapText="1"/>
    </xf>
    <xf numFmtId="0" fontId="35" fillId="2" borderId="3" xfId="1" applyFont="1" applyFill="1" applyBorder="1" applyAlignment="1">
      <alignment horizontal="right" vertical="center" wrapText="1"/>
    </xf>
    <xf numFmtId="49" fontId="1" fillId="2" borderId="3" xfId="0" applyNumberFormat="1" applyFont="1" applyFill="1" applyBorder="1" applyAlignment="1">
      <alignment horizontal="center" vertical="center" wrapText="1"/>
    </xf>
    <xf numFmtId="0" fontId="37" fillId="12" borderId="3" xfId="0" applyFont="1" applyFill="1" applyBorder="1" applyAlignment="1">
      <alignment horizontal="center" vertical="center" wrapText="1"/>
    </xf>
    <xf numFmtId="0" fontId="37" fillId="13" borderId="3" xfId="0" applyFont="1" applyFill="1" applyBorder="1" applyAlignment="1" applyProtection="1">
      <alignment horizontal="center" vertical="center" wrapText="1"/>
      <protection locked="0"/>
    </xf>
    <xf numFmtId="0" fontId="38" fillId="14" borderId="3" xfId="0" applyFont="1" applyFill="1" applyBorder="1" applyAlignment="1" applyProtection="1">
      <alignment horizontal="center" vertical="center" wrapText="1"/>
      <protection locked="0"/>
    </xf>
    <xf numFmtId="0" fontId="37" fillId="15" borderId="3" xfId="0" applyFont="1" applyFill="1" applyBorder="1" applyAlignment="1">
      <alignment horizontal="center" vertical="center" wrapText="1"/>
    </xf>
    <xf numFmtId="0" fontId="37" fillId="10" borderId="3" xfId="0" applyFont="1" applyFill="1" applyBorder="1" applyAlignment="1" applyProtection="1">
      <alignment horizontal="center" vertical="center" wrapText="1"/>
      <protection locked="0"/>
    </xf>
    <xf numFmtId="0" fontId="37" fillId="14" borderId="3" xfId="0" applyFont="1" applyFill="1" applyBorder="1" applyAlignment="1" applyProtection="1">
      <alignment horizontal="center" vertical="top" wrapText="1"/>
      <protection locked="0"/>
    </xf>
    <xf numFmtId="49" fontId="6" fillId="2" borderId="3" xfId="0"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49" fontId="0" fillId="2" borderId="3" xfId="0" applyNumberFormat="1" applyFill="1" applyBorder="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center" vertical="center" wrapText="1"/>
    </xf>
  </cellXfs>
  <cellStyles count="3">
    <cellStyle name="Гиперссылка" xfId="1" builtinId="8"/>
    <cellStyle name="Обычный" xfId="0" builtinId="0"/>
    <cellStyle name="Финансовый" xfId="2" builtinId="3"/>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AAAAAA"/>
      <rgbColor rgb="FF2C2D2E"/>
      <rgbColor rgb="FFFFFFFF"/>
      <rgbColor rgb="FFC0C0C0"/>
      <rgbColor rgb="FF0563C1"/>
      <rgbColor rgb="FF92D050"/>
      <rgbColor rgb="FFD9E2F3"/>
      <rgbColor rgb="FFFFFF00"/>
      <rgbColor rgb="FFB4C6E7"/>
      <rgbColor rgb="FF5983B0"/>
      <rgbColor rgb="FF333333"/>
      <rgbColor rgb="FFFF6600"/>
      <rgbColor rgb="FFD9E3F2"/>
      <rgbColor rgb="FF729FCF"/>
      <rgbColor rgb="FF339966"/>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21.jpeg"/><Relationship Id="rId21" Type="http://schemas.openxmlformats.org/officeDocument/2006/relationships/image" Target="../media/image25.jpeg"/><Relationship Id="rId42" Type="http://schemas.openxmlformats.org/officeDocument/2006/relationships/image" Target="../media/image46.jpeg"/><Relationship Id="rId63" Type="http://schemas.openxmlformats.org/officeDocument/2006/relationships/image" Target="../media/image67.jpeg"/><Relationship Id="rId84" Type="http://schemas.openxmlformats.org/officeDocument/2006/relationships/image" Target="../media/image88.jpeg"/><Relationship Id="rId138" Type="http://schemas.openxmlformats.org/officeDocument/2006/relationships/hyperlink" Target="https://www.voicebook.ru/?utm_source=pricelist&amp;utm_medium=link&amp;utm_campaign=library" TargetMode="External"/><Relationship Id="rId159" Type="http://schemas.openxmlformats.org/officeDocument/2006/relationships/image" Target="../media/image162.jpeg"/><Relationship Id="rId170" Type="http://schemas.openxmlformats.org/officeDocument/2006/relationships/image" Target="../media/image173.jpeg"/><Relationship Id="rId191" Type="http://schemas.openxmlformats.org/officeDocument/2006/relationships/image" Target="../media/image194.jpeg"/><Relationship Id="rId107" Type="http://schemas.openxmlformats.org/officeDocument/2006/relationships/image" Target="../media/image111.png"/><Relationship Id="rId11" Type="http://schemas.openxmlformats.org/officeDocument/2006/relationships/image" Target="../media/image15.jpeg"/><Relationship Id="rId32" Type="http://schemas.openxmlformats.org/officeDocument/2006/relationships/image" Target="../media/image36.jpeg"/><Relationship Id="rId53" Type="http://schemas.openxmlformats.org/officeDocument/2006/relationships/image" Target="../media/image57.jpeg"/><Relationship Id="rId74" Type="http://schemas.openxmlformats.org/officeDocument/2006/relationships/image" Target="../media/image78.png"/><Relationship Id="rId128" Type="http://schemas.openxmlformats.org/officeDocument/2006/relationships/image" Target="../media/image132.jpeg"/><Relationship Id="rId149" Type="http://schemas.openxmlformats.org/officeDocument/2006/relationships/image" Target="../media/image152.png"/><Relationship Id="rId5" Type="http://schemas.openxmlformats.org/officeDocument/2006/relationships/image" Target="../media/image9.jpeg"/><Relationship Id="rId95" Type="http://schemas.openxmlformats.org/officeDocument/2006/relationships/image" Target="../media/image99.jpeg"/><Relationship Id="rId160" Type="http://schemas.openxmlformats.org/officeDocument/2006/relationships/image" Target="../media/image163.jpeg"/><Relationship Id="rId181" Type="http://schemas.openxmlformats.org/officeDocument/2006/relationships/image" Target="../media/image184.png"/><Relationship Id="rId22" Type="http://schemas.openxmlformats.org/officeDocument/2006/relationships/image" Target="../media/image26.jpeg"/><Relationship Id="rId43" Type="http://schemas.openxmlformats.org/officeDocument/2006/relationships/image" Target="../media/image47.jpeg"/><Relationship Id="rId64" Type="http://schemas.openxmlformats.org/officeDocument/2006/relationships/image" Target="../media/image68.jpeg"/><Relationship Id="rId118" Type="http://schemas.openxmlformats.org/officeDocument/2006/relationships/image" Target="../media/image122.jpeg"/><Relationship Id="rId139" Type="http://schemas.openxmlformats.org/officeDocument/2006/relationships/image" Target="../media/image142.png"/><Relationship Id="rId85" Type="http://schemas.openxmlformats.org/officeDocument/2006/relationships/image" Target="../media/image89.jpeg"/><Relationship Id="rId150" Type="http://schemas.openxmlformats.org/officeDocument/2006/relationships/image" Target="../media/image153.png"/><Relationship Id="rId171" Type="http://schemas.openxmlformats.org/officeDocument/2006/relationships/image" Target="../media/image174.png"/><Relationship Id="rId192" Type="http://schemas.openxmlformats.org/officeDocument/2006/relationships/image" Target="../media/image195.jpeg"/><Relationship Id="rId12" Type="http://schemas.openxmlformats.org/officeDocument/2006/relationships/image" Target="../media/image16.jpeg"/><Relationship Id="rId33" Type="http://schemas.openxmlformats.org/officeDocument/2006/relationships/image" Target="../media/image37.jpeg"/><Relationship Id="rId108" Type="http://schemas.openxmlformats.org/officeDocument/2006/relationships/image" Target="../media/image112.jpeg"/><Relationship Id="rId129" Type="http://schemas.openxmlformats.org/officeDocument/2006/relationships/image" Target="../media/image133.jpeg"/><Relationship Id="rId54" Type="http://schemas.openxmlformats.org/officeDocument/2006/relationships/image" Target="../media/image58.jpeg"/><Relationship Id="rId75" Type="http://schemas.openxmlformats.org/officeDocument/2006/relationships/image" Target="../media/image79.png"/><Relationship Id="rId96" Type="http://schemas.openxmlformats.org/officeDocument/2006/relationships/image" Target="../media/image100.jpeg"/><Relationship Id="rId140" Type="http://schemas.openxmlformats.org/officeDocument/2006/relationships/image" Target="../media/image143.png"/><Relationship Id="rId161" Type="http://schemas.openxmlformats.org/officeDocument/2006/relationships/image" Target="../media/image164.jpeg"/><Relationship Id="rId182" Type="http://schemas.openxmlformats.org/officeDocument/2006/relationships/image" Target="../media/image185.jpeg"/><Relationship Id="rId6" Type="http://schemas.openxmlformats.org/officeDocument/2006/relationships/image" Target="../media/image10.jpeg"/><Relationship Id="rId23" Type="http://schemas.openxmlformats.org/officeDocument/2006/relationships/image" Target="../media/image27.jpeg"/><Relationship Id="rId119" Type="http://schemas.openxmlformats.org/officeDocument/2006/relationships/image" Target="../media/image123.jpeg"/><Relationship Id="rId44" Type="http://schemas.openxmlformats.org/officeDocument/2006/relationships/image" Target="../media/image48.png"/><Relationship Id="rId65" Type="http://schemas.openxmlformats.org/officeDocument/2006/relationships/image" Target="../media/image69.jpeg"/><Relationship Id="rId86" Type="http://schemas.openxmlformats.org/officeDocument/2006/relationships/image" Target="../media/image90.jpeg"/><Relationship Id="rId130" Type="http://schemas.openxmlformats.org/officeDocument/2006/relationships/image" Target="../media/image134.jpeg"/><Relationship Id="rId151" Type="http://schemas.openxmlformats.org/officeDocument/2006/relationships/image" Target="../media/image154.png"/><Relationship Id="rId172" Type="http://schemas.openxmlformats.org/officeDocument/2006/relationships/image" Target="../media/image175.png"/><Relationship Id="rId193" Type="http://schemas.openxmlformats.org/officeDocument/2006/relationships/image" Target="../media/image196.jpeg"/><Relationship Id="rId13" Type="http://schemas.openxmlformats.org/officeDocument/2006/relationships/image" Target="../media/image17.jpeg"/><Relationship Id="rId109" Type="http://schemas.openxmlformats.org/officeDocument/2006/relationships/image" Target="../media/image113.png"/><Relationship Id="rId34" Type="http://schemas.openxmlformats.org/officeDocument/2006/relationships/image" Target="../media/image38.jpeg"/><Relationship Id="rId55" Type="http://schemas.openxmlformats.org/officeDocument/2006/relationships/image" Target="../media/image59.jpeg"/><Relationship Id="rId76" Type="http://schemas.openxmlformats.org/officeDocument/2006/relationships/image" Target="../media/image80.png"/><Relationship Id="rId97" Type="http://schemas.openxmlformats.org/officeDocument/2006/relationships/image" Target="../media/image101.jpeg"/><Relationship Id="rId120" Type="http://schemas.openxmlformats.org/officeDocument/2006/relationships/image" Target="../media/image124.jpeg"/><Relationship Id="rId141" Type="http://schemas.openxmlformats.org/officeDocument/2006/relationships/image" Target="../media/image144.png"/><Relationship Id="rId7" Type="http://schemas.openxmlformats.org/officeDocument/2006/relationships/image" Target="../media/image11.jpeg"/><Relationship Id="rId71" Type="http://schemas.openxmlformats.org/officeDocument/2006/relationships/image" Target="../media/image75.jpeg"/><Relationship Id="rId92" Type="http://schemas.openxmlformats.org/officeDocument/2006/relationships/image" Target="../media/image96.jpeg"/><Relationship Id="rId162" Type="http://schemas.openxmlformats.org/officeDocument/2006/relationships/image" Target="../media/image165.jpeg"/><Relationship Id="rId183" Type="http://schemas.openxmlformats.org/officeDocument/2006/relationships/image" Target="../media/image186.png"/><Relationship Id="rId2" Type="http://schemas.openxmlformats.org/officeDocument/2006/relationships/image" Target="../media/image6.png"/><Relationship Id="rId29" Type="http://schemas.openxmlformats.org/officeDocument/2006/relationships/image" Target="../media/image33.jpeg"/><Relationship Id="rId24" Type="http://schemas.openxmlformats.org/officeDocument/2006/relationships/image" Target="../media/image28.jpeg"/><Relationship Id="rId40" Type="http://schemas.openxmlformats.org/officeDocument/2006/relationships/image" Target="../media/image44.jpeg"/><Relationship Id="rId45" Type="http://schemas.openxmlformats.org/officeDocument/2006/relationships/image" Target="../media/image49.png"/><Relationship Id="rId66" Type="http://schemas.openxmlformats.org/officeDocument/2006/relationships/image" Target="../media/image70.jpeg"/><Relationship Id="rId87" Type="http://schemas.openxmlformats.org/officeDocument/2006/relationships/image" Target="../media/image91.jpeg"/><Relationship Id="rId110" Type="http://schemas.openxmlformats.org/officeDocument/2006/relationships/image" Target="../media/image114.png"/><Relationship Id="rId115" Type="http://schemas.openxmlformats.org/officeDocument/2006/relationships/image" Target="../media/image119.jpeg"/><Relationship Id="rId131" Type="http://schemas.openxmlformats.org/officeDocument/2006/relationships/image" Target="../media/image135.jpeg"/><Relationship Id="rId136" Type="http://schemas.openxmlformats.org/officeDocument/2006/relationships/image" Target="../media/image140.jpeg"/><Relationship Id="rId157" Type="http://schemas.openxmlformats.org/officeDocument/2006/relationships/image" Target="../media/image160.jpeg"/><Relationship Id="rId178" Type="http://schemas.openxmlformats.org/officeDocument/2006/relationships/image" Target="../media/image181.png"/><Relationship Id="rId61" Type="http://schemas.openxmlformats.org/officeDocument/2006/relationships/image" Target="../media/image65.png"/><Relationship Id="rId82" Type="http://schemas.openxmlformats.org/officeDocument/2006/relationships/image" Target="../media/image86.jpeg"/><Relationship Id="rId152" Type="http://schemas.openxmlformats.org/officeDocument/2006/relationships/image" Target="../media/image155.jpeg"/><Relationship Id="rId173" Type="http://schemas.openxmlformats.org/officeDocument/2006/relationships/image" Target="../media/image176.png"/><Relationship Id="rId194" Type="http://schemas.openxmlformats.org/officeDocument/2006/relationships/image" Target="../media/image197.jpeg"/><Relationship Id="rId199" Type="http://schemas.openxmlformats.org/officeDocument/2006/relationships/image" Target="../media/image202.jpeg"/><Relationship Id="rId19" Type="http://schemas.openxmlformats.org/officeDocument/2006/relationships/image" Target="../media/image23.jpeg"/><Relationship Id="rId14" Type="http://schemas.openxmlformats.org/officeDocument/2006/relationships/image" Target="../media/image18.jpeg"/><Relationship Id="rId30" Type="http://schemas.openxmlformats.org/officeDocument/2006/relationships/image" Target="../media/image34.jpeg"/><Relationship Id="rId35" Type="http://schemas.openxmlformats.org/officeDocument/2006/relationships/image" Target="../media/image39.jpeg"/><Relationship Id="rId56" Type="http://schemas.openxmlformats.org/officeDocument/2006/relationships/image" Target="../media/image60.jpeg"/><Relationship Id="rId77" Type="http://schemas.openxmlformats.org/officeDocument/2006/relationships/image" Target="../media/image81.jpeg"/><Relationship Id="rId100" Type="http://schemas.openxmlformats.org/officeDocument/2006/relationships/image" Target="../media/image104.png"/><Relationship Id="rId105" Type="http://schemas.openxmlformats.org/officeDocument/2006/relationships/image" Target="../media/image109.jpeg"/><Relationship Id="rId126" Type="http://schemas.openxmlformats.org/officeDocument/2006/relationships/image" Target="../media/image130.jpeg"/><Relationship Id="rId147" Type="http://schemas.openxmlformats.org/officeDocument/2006/relationships/image" Target="../media/image150.jpeg"/><Relationship Id="rId168" Type="http://schemas.openxmlformats.org/officeDocument/2006/relationships/image" Target="../media/image171.jpeg"/><Relationship Id="rId8" Type="http://schemas.openxmlformats.org/officeDocument/2006/relationships/image" Target="../media/image12.jpeg"/><Relationship Id="rId51" Type="http://schemas.openxmlformats.org/officeDocument/2006/relationships/image" Target="../media/image55.jpeg"/><Relationship Id="rId72" Type="http://schemas.openxmlformats.org/officeDocument/2006/relationships/image" Target="../media/image76.jpeg"/><Relationship Id="rId93" Type="http://schemas.openxmlformats.org/officeDocument/2006/relationships/image" Target="../media/image97.jpeg"/><Relationship Id="rId98" Type="http://schemas.openxmlformats.org/officeDocument/2006/relationships/image" Target="../media/image102.png"/><Relationship Id="rId121" Type="http://schemas.openxmlformats.org/officeDocument/2006/relationships/image" Target="../media/image125.png"/><Relationship Id="rId142" Type="http://schemas.openxmlformats.org/officeDocument/2006/relationships/image" Target="../media/image145.png"/><Relationship Id="rId163" Type="http://schemas.openxmlformats.org/officeDocument/2006/relationships/image" Target="../media/image166.jpeg"/><Relationship Id="rId184" Type="http://schemas.openxmlformats.org/officeDocument/2006/relationships/image" Target="../media/image187.png"/><Relationship Id="rId189" Type="http://schemas.openxmlformats.org/officeDocument/2006/relationships/image" Target="../media/image192.jpeg"/><Relationship Id="rId3" Type="http://schemas.openxmlformats.org/officeDocument/2006/relationships/image" Target="../media/image7.png"/><Relationship Id="rId25" Type="http://schemas.openxmlformats.org/officeDocument/2006/relationships/image" Target="../media/image29.jpeg"/><Relationship Id="rId46" Type="http://schemas.openxmlformats.org/officeDocument/2006/relationships/image" Target="../media/image50.png"/><Relationship Id="rId67" Type="http://schemas.openxmlformats.org/officeDocument/2006/relationships/image" Target="../media/image71.jpeg"/><Relationship Id="rId116" Type="http://schemas.openxmlformats.org/officeDocument/2006/relationships/image" Target="../media/image120.jpeg"/><Relationship Id="rId137" Type="http://schemas.openxmlformats.org/officeDocument/2006/relationships/image" Target="../media/image141.jpeg"/><Relationship Id="rId158" Type="http://schemas.openxmlformats.org/officeDocument/2006/relationships/image" Target="../media/image161.jpeg"/><Relationship Id="rId20" Type="http://schemas.openxmlformats.org/officeDocument/2006/relationships/image" Target="../media/image24.jpeg"/><Relationship Id="rId41" Type="http://schemas.openxmlformats.org/officeDocument/2006/relationships/image" Target="../media/image45.jpeg"/><Relationship Id="rId62" Type="http://schemas.openxmlformats.org/officeDocument/2006/relationships/image" Target="../media/image66.jpeg"/><Relationship Id="rId83" Type="http://schemas.openxmlformats.org/officeDocument/2006/relationships/image" Target="../media/image87.jpeg"/><Relationship Id="rId88" Type="http://schemas.openxmlformats.org/officeDocument/2006/relationships/image" Target="../media/image92.jpeg"/><Relationship Id="rId111" Type="http://schemas.openxmlformats.org/officeDocument/2006/relationships/image" Target="../media/image115.png"/><Relationship Id="rId132" Type="http://schemas.openxmlformats.org/officeDocument/2006/relationships/image" Target="../media/image136.jpeg"/><Relationship Id="rId153" Type="http://schemas.openxmlformats.org/officeDocument/2006/relationships/image" Target="../media/image156.png"/><Relationship Id="rId174" Type="http://schemas.openxmlformats.org/officeDocument/2006/relationships/image" Target="../media/image177.png"/><Relationship Id="rId179" Type="http://schemas.openxmlformats.org/officeDocument/2006/relationships/image" Target="../media/image182.png"/><Relationship Id="rId195" Type="http://schemas.openxmlformats.org/officeDocument/2006/relationships/image" Target="../media/image198.jpeg"/><Relationship Id="rId190" Type="http://schemas.openxmlformats.org/officeDocument/2006/relationships/image" Target="../media/image193.jpeg"/><Relationship Id="rId15" Type="http://schemas.openxmlformats.org/officeDocument/2006/relationships/image" Target="../media/image19.jpeg"/><Relationship Id="rId36" Type="http://schemas.openxmlformats.org/officeDocument/2006/relationships/image" Target="../media/image40.jpeg"/><Relationship Id="rId57" Type="http://schemas.openxmlformats.org/officeDocument/2006/relationships/image" Target="../media/image61.jpeg"/><Relationship Id="rId106" Type="http://schemas.openxmlformats.org/officeDocument/2006/relationships/image" Target="../media/image110.jpeg"/><Relationship Id="rId127" Type="http://schemas.openxmlformats.org/officeDocument/2006/relationships/image" Target="../media/image131.jpeg"/><Relationship Id="rId10" Type="http://schemas.openxmlformats.org/officeDocument/2006/relationships/image" Target="../media/image14.jpeg"/><Relationship Id="rId31" Type="http://schemas.openxmlformats.org/officeDocument/2006/relationships/image" Target="../media/image35.jpeg"/><Relationship Id="rId52" Type="http://schemas.openxmlformats.org/officeDocument/2006/relationships/image" Target="../media/image56.jpeg"/><Relationship Id="rId73" Type="http://schemas.openxmlformats.org/officeDocument/2006/relationships/image" Target="../media/image77.png"/><Relationship Id="rId78" Type="http://schemas.openxmlformats.org/officeDocument/2006/relationships/image" Target="../media/image82.jpeg"/><Relationship Id="rId94" Type="http://schemas.openxmlformats.org/officeDocument/2006/relationships/image" Target="../media/image98.jpeg"/><Relationship Id="rId99" Type="http://schemas.openxmlformats.org/officeDocument/2006/relationships/image" Target="../media/image103.png"/><Relationship Id="rId101" Type="http://schemas.openxmlformats.org/officeDocument/2006/relationships/image" Target="../media/image105.png"/><Relationship Id="rId122" Type="http://schemas.openxmlformats.org/officeDocument/2006/relationships/image" Target="../media/image126.jpeg"/><Relationship Id="rId143" Type="http://schemas.openxmlformats.org/officeDocument/2006/relationships/image" Target="../media/image146.png"/><Relationship Id="rId148" Type="http://schemas.openxmlformats.org/officeDocument/2006/relationships/image" Target="../media/image151.png"/><Relationship Id="rId164" Type="http://schemas.openxmlformats.org/officeDocument/2006/relationships/image" Target="../media/image167.jpeg"/><Relationship Id="rId169" Type="http://schemas.openxmlformats.org/officeDocument/2006/relationships/image" Target="../media/image172.jpeg"/><Relationship Id="rId185" Type="http://schemas.openxmlformats.org/officeDocument/2006/relationships/image" Target="../media/image188.png"/><Relationship Id="rId4" Type="http://schemas.openxmlformats.org/officeDocument/2006/relationships/image" Target="../media/image8.jpeg"/><Relationship Id="rId9" Type="http://schemas.openxmlformats.org/officeDocument/2006/relationships/image" Target="../media/image13.jpeg"/><Relationship Id="rId180" Type="http://schemas.openxmlformats.org/officeDocument/2006/relationships/image" Target="../media/image183.png"/><Relationship Id="rId26" Type="http://schemas.openxmlformats.org/officeDocument/2006/relationships/image" Target="../media/image30.jpeg"/><Relationship Id="rId47" Type="http://schemas.openxmlformats.org/officeDocument/2006/relationships/image" Target="../media/image51.jpeg"/><Relationship Id="rId68" Type="http://schemas.openxmlformats.org/officeDocument/2006/relationships/image" Target="../media/image72.jpeg"/><Relationship Id="rId89" Type="http://schemas.openxmlformats.org/officeDocument/2006/relationships/image" Target="../media/image93.jpeg"/><Relationship Id="rId112" Type="http://schemas.openxmlformats.org/officeDocument/2006/relationships/image" Target="../media/image116.jpeg"/><Relationship Id="rId133" Type="http://schemas.openxmlformats.org/officeDocument/2006/relationships/image" Target="../media/image137.jpeg"/><Relationship Id="rId154" Type="http://schemas.openxmlformats.org/officeDocument/2006/relationships/image" Target="../media/image157.png"/><Relationship Id="rId175" Type="http://schemas.openxmlformats.org/officeDocument/2006/relationships/image" Target="../media/image178.png"/><Relationship Id="rId196" Type="http://schemas.openxmlformats.org/officeDocument/2006/relationships/image" Target="../media/image199.jpeg"/><Relationship Id="rId16" Type="http://schemas.openxmlformats.org/officeDocument/2006/relationships/image" Target="../media/image20.jpeg"/><Relationship Id="rId37" Type="http://schemas.openxmlformats.org/officeDocument/2006/relationships/image" Target="../media/image41.jpeg"/><Relationship Id="rId58" Type="http://schemas.openxmlformats.org/officeDocument/2006/relationships/image" Target="../media/image62.png"/><Relationship Id="rId79" Type="http://schemas.openxmlformats.org/officeDocument/2006/relationships/image" Target="../media/image83.jpeg"/><Relationship Id="rId102" Type="http://schemas.openxmlformats.org/officeDocument/2006/relationships/image" Target="../media/image106.png"/><Relationship Id="rId123" Type="http://schemas.openxmlformats.org/officeDocument/2006/relationships/image" Target="../media/image127.jpeg"/><Relationship Id="rId144" Type="http://schemas.openxmlformats.org/officeDocument/2006/relationships/image" Target="../media/image147.png"/><Relationship Id="rId90" Type="http://schemas.openxmlformats.org/officeDocument/2006/relationships/image" Target="../media/image94.jpeg"/><Relationship Id="rId165" Type="http://schemas.openxmlformats.org/officeDocument/2006/relationships/image" Target="../media/image168.jpeg"/><Relationship Id="rId186" Type="http://schemas.openxmlformats.org/officeDocument/2006/relationships/image" Target="../media/image189.png"/><Relationship Id="rId27" Type="http://schemas.openxmlformats.org/officeDocument/2006/relationships/image" Target="../media/image31.jpeg"/><Relationship Id="rId48" Type="http://schemas.openxmlformats.org/officeDocument/2006/relationships/image" Target="../media/image52.jpeg"/><Relationship Id="rId69" Type="http://schemas.openxmlformats.org/officeDocument/2006/relationships/image" Target="../media/image73.jpeg"/><Relationship Id="rId113" Type="http://schemas.openxmlformats.org/officeDocument/2006/relationships/image" Target="../media/image117.jpeg"/><Relationship Id="rId134" Type="http://schemas.openxmlformats.org/officeDocument/2006/relationships/image" Target="../media/image138.jpeg"/><Relationship Id="rId80" Type="http://schemas.openxmlformats.org/officeDocument/2006/relationships/image" Target="../media/image84.jpeg"/><Relationship Id="rId155" Type="http://schemas.openxmlformats.org/officeDocument/2006/relationships/image" Target="../media/image158.png"/><Relationship Id="rId176" Type="http://schemas.openxmlformats.org/officeDocument/2006/relationships/image" Target="../media/image179.png"/><Relationship Id="rId197" Type="http://schemas.openxmlformats.org/officeDocument/2006/relationships/image" Target="../media/image200.jpeg"/><Relationship Id="rId17" Type="http://schemas.openxmlformats.org/officeDocument/2006/relationships/image" Target="../media/image21.jpeg"/><Relationship Id="rId38" Type="http://schemas.openxmlformats.org/officeDocument/2006/relationships/image" Target="../media/image42.jpeg"/><Relationship Id="rId59" Type="http://schemas.openxmlformats.org/officeDocument/2006/relationships/image" Target="../media/image63.png"/><Relationship Id="rId103" Type="http://schemas.openxmlformats.org/officeDocument/2006/relationships/image" Target="../media/image107.jpeg"/><Relationship Id="rId124" Type="http://schemas.openxmlformats.org/officeDocument/2006/relationships/image" Target="../media/image128.jpeg"/><Relationship Id="rId70" Type="http://schemas.openxmlformats.org/officeDocument/2006/relationships/image" Target="../media/image74.jpeg"/><Relationship Id="rId91" Type="http://schemas.openxmlformats.org/officeDocument/2006/relationships/image" Target="../media/image95.jpeg"/><Relationship Id="rId145" Type="http://schemas.openxmlformats.org/officeDocument/2006/relationships/image" Target="../media/image148.jpeg"/><Relationship Id="rId166" Type="http://schemas.openxmlformats.org/officeDocument/2006/relationships/image" Target="../media/image169.jpeg"/><Relationship Id="rId187" Type="http://schemas.openxmlformats.org/officeDocument/2006/relationships/image" Target="../media/image190.png"/><Relationship Id="rId1" Type="http://schemas.openxmlformats.org/officeDocument/2006/relationships/image" Target="../media/image5.png"/><Relationship Id="rId28" Type="http://schemas.openxmlformats.org/officeDocument/2006/relationships/image" Target="../media/image32.jpeg"/><Relationship Id="rId49" Type="http://schemas.openxmlformats.org/officeDocument/2006/relationships/image" Target="../media/image53.jpeg"/><Relationship Id="rId114" Type="http://schemas.openxmlformats.org/officeDocument/2006/relationships/image" Target="../media/image118.jpeg"/><Relationship Id="rId60" Type="http://schemas.openxmlformats.org/officeDocument/2006/relationships/image" Target="../media/image64.png"/><Relationship Id="rId81" Type="http://schemas.openxmlformats.org/officeDocument/2006/relationships/image" Target="../media/image85.jpeg"/><Relationship Id="rId135" Type="http://schemas.openxmlformats.org/officeDocument/2006/relationships/image" Target="../media/image139.jpeg"/><Relationship Id="rId156" Type="http://schemas.openxmlformats.org/officeDocument/2006/relationships/image" Target="../media/image159.jpeg"/><Relationship Id="rId177" Type="http://schemas.openxmlformats.org/officeDocument/2006/relationships/image" Target="../media/image180.png"/><Relationship Id="rId198" Type="http://schemas.openxmlformats.org/officeDocument/2006/relationships/image" Target="../media/image201.jpeg"/><Relationship Id="rId18" Type="http://schemas.openxmlformats.org/officeDocument/2006/relationships/image" Target="../media/image22.png"/><Relationship Id="rId39" Type="http://schemas.openxmlformats.org/officeDocument/2006/relationships/image" Target="../media/image43.jpeg"/><Relationship Id="rId50" Type="http://schemas.openxmlformats.org/officeDocument/2006/relationships/image" Target="../media/image54.jpeg"/><Relationship Id="rId104" Type="http://schemas.openxmlformats.org/officeDocument/2006/relationships/image" Target="../media/image108.jpeg"/><Relationship Id="rId125" Type="http://schemas.openxmlformats.org/officeDocument/2006/relationships/image" Target="../media/image129.jpeg"/><Relationship Id="rId146" Type="http://schemas.openxmlformats.org/officeDocument/2006/relationships/image" Target="../media/image149.jpeg"/><Relationship Id="rId167" Type="http://schemas.openxmlformats.org/officeDocument/2006/relationships/image" Target="../media/image170.jpeg"/><Relationship Id="rId188" Type="http://schemas.openxmlformats.org/officeDocument/2006/relationships/image" Target="../media/image191.png"/></Relationships>
</file>

<file path=xl/drawings/drawing1.xml><?xml version="1.0" encoding="utf-8"?>
<xdr:wsDr xmlns:xdr="http://schemas.openxmlformats.org/drawingml/2006/spreadsheetDrawing" xmlns:a="http://schemas.openxmlformats.org/drawingml/2006/main">
  <xdr:twoCellAnchor>
    <xdr:from>
      <xdr:col>0</xdr:col>
      <xdr:colOff>173141</xdr:colOff>
      <xdr:row>31</xdr:row>
      <xdr:rowOff>127512</xdr:rowOff>
    </xdr:from>
    <xdr:to>
      <xdr:col>0</xdr:col>
      <xdr:colOff>1497710</xdr:colOff>
      <xdr:row>31</xdr:row>
      <xdr:rowOff>1968501</xdr:rowOff>
    </xdr:to>
    <xdr:pic>
      <xdr:nvPicPr>
        <xdr:cNvPr id="2" name="Изображен." descr="Изображен.">
          <a:extLst>
            <a:ext uri="{FF2B5EF4-FFF2-40B4-BE49-F238E27FC236}">
              <a16:creationId xmlns:a16="http://schemas.microsoft.com/office/drawing/2014/main" id="{A24BB841-0333-2242-AB72-0352F478420C}"/>
            </a:ext>
          </a:extLst>
        </xdr:cNvPr>
        <xdr:cNvPicPr>
          <a:picLocks noChangeAspect="1"/>
        </xdr:cNvPicPr>
      </xdr:nvPicPr>
      <xdr:blipFill>
        <a:blip xmlns:r="http://schemas.openxmlformats.org/officeDocument/2006/relationships" r:embed="rId1"/>
        <a:stretch>
          <a:fillRect/>
        </a:stretch>
      </xdr:blipFill>
      <xdr:spPr>
        <a:xfrm>
          <a:off x="173141" y="34015345"/>
          <a:ext cx="1324569" cy="1840989"/>
        </a:xfrm>
        <a:prstGeom prst="rect">
          <a:avLst/>
        </a:prstGeom>
        <a:ln w="12700" cap="flat">
          <a:noFill/>
          <a:miter lim="400000"/>
        </a:ln>
        <a:effectLst/>
      </xdr:spPr>
    </xdr:pic>
    <xdr:clientData/>
  </xdr:twoCellAnchor>
  <xdr:twoCellAnchor>
    <xdr:from>
      <xdr:col>0</xdr:col>
      <xdr:colOff>187494</xdr:colOff>
      <xdr:row>32</xdr:row>
      <xdr:rowOff>43503</xdr:rowOff>
    </xdr:from>
    <xdr:to>
      <xdr:col>0</xdr:col>
      <xdr:colOff>1587500</xdr:colOff>
      <xdr:row>32</xdr:row>
      <xdr:rowOff>2099002</xdr:rowOff>
    </xdr:to>
    <xdr:pic>
      <xdr:nvPicPr>
        <xdr:cNvPr id="3" name="Изображен." descr="Изображен.">
          <a:extLst>
            <a:ext uri="{FF2B5EF4-FFF2-40B4-BE49-F238E27FC236}">
              <a16:creationId xmlns:a16="http://schemas.microsoft.com/office/drawing/2014/main" id="{3DF50488-1843-1B4F-82E2-0FC639AC211B}"/>
            </a:ext>
          </a:extLst>
        </xdr:cNvPr>
        <xdr:cNvPicPr>
          <a:picLocks noChangeAspect="1"/>
        </xdr:cNvPicPr>
      </xdr:nvPicPr>
      <xdr:blipFill>
        <a:blip xmlns:r="http://schemas.openxmlformats.org/officeDocument/2006/relationships" r:embed="rId2"/>
        <a:stretch>
          <a:fillRect/>
        </a:stretch>
      </xdr:blipFill>
      <xdr:spPr>
        <a:xfrm>
          <a:off x="187494" y="35984503"/>
          <a:ext cx="1400006" cy="2055499"/>
        </a:xfrm>
        <a:prstGeom prst="rect">
          <a:avLst/>
        </a:prstGeom>
        <a:ln w="12700" cap="flat">
          <a:noFill/>
          <a:miter lim="400000"/>
        </a:ln>
        <a:effectLst/>
      </xdr:spPr>
    </xdr:pic>
    <xdr:clientData/>
  </xdr:twoCellAnchor>
  <xdr:twoCellAnchor>
    <xdr:from>
      <xdr:col>0</xdr:col>
      <xdr:colOff>198136</xdr:colOff>
      <xdr:row>33</xdr:row>
      <xdr:rowOff>64364</xdr:rowOff>
    </xdr:from>
    <xdr:to>
      <xdr:col>0</xdr:col>
      <xdr:colOff>1615283</xdr:colOff>
      <xdr:row>33</xdr:row>
      <xdr:rowOff>1988221</xdr:rowOff>
    </xdr:to>
    <xdr:pic>
      <xdr:nvPicPr>
        <xdr:cNvPr id="4" name="Изображен." descr="Изображен.">
          <a:extLst>
            <a:ext uri="{FF2B5EF4-FFF2-40B4-BE49-F238E27FC236}">
              <a16:creationId xmlns:a16="http://schemas.microsoft.com/office/drawing/2014/main" id="{286350A8-AD7A-364C-9B95-AF6F1525F2D1}"/>
            </a:ext>
          </a:extLst>
        </xdr:cNvPr>
        <xdr:cNvPicPr>
          <a:picLocks noChangeAspect="1"/>
        </xdr:cNvPicPr>
      </xdr:nvPicPr>
      <xdr:blipFill>
        <a:blip xmlns:r="http://schemas.openxmlformats.org/officeDocument/2006/relationships" r:embed="rId3"/>
        <a:stretch>
          <a:fillRect/>
        </a:stretch>
      </xdr:blipFill>
      <xdr:spPr>
        <a:xfrm>
          <a:off x="198136" y="38164364"/>
          <a:ext cx="1417147" cy="1923857"/>
        </a:xfrm>
        <a:prstGeom prst="rect">
          <a:avLst/>
        </a:prstGeom>
        <a:ln w="12700" cap="flat">
          <a:noFill/>
          <a:miter lim="400000"/>
        </a:ln>
        <a:effectLst/>
      </xdr:spPr>
    </xdr:pic>
    <xdr:clientData/>
  </xdr:twoCellAnchor>
  <xdr:twoCellAnchor>
    <xdr:from>
      <xdr:col>0</xdr:col>
      <xdr:colOff>305048</xdr:colOff>
      <xdr:row>40</xdr:row>
      <xdr:rowOff>98243</xdr:rowOff>
    </xdr:from>
    <xdr:to>
      <xdr:col>0</xdr:col>
      <xdr:colOff>1300001</xdr:colOff>
      <xdr:row>41</xdr:row>
      <xdr:rowOff>29844</xdr:rowOff>
    </xdr:to>
    <xdr:pic>
      <xdr:nvPicPr>
        <xdr:cNvPr id="5" name="Изображен." descr="Изображен.">
          <a:extLst>
            <a:ext uri="{FF2B5EF4-FFF2-40B4-BE49-F238E27FC236}">
              <a16:creationId xmlns:a16="http://schemas.microsoft.com/office/drawing/2014/main" id="{07715E16-15B1-1148-BFF6-A596DC0145E2}"/>
            </a:ext>
          </a:extLst>
        </xdr:cNvPr>
        <xdr:cNvPicPr>
          <a:picLocks noChangeAspect="1"/>
        </xdr:cNvPicPr>
      </xdr:nvPicPr>
      <xdr:blipFill>
        <a:blip xmlns:r="http://schemas.openxmlformats.org/officeDocument/2006/relationships" r:embed="rId4"/>
        <a:stretch>
          <a:fillRect/>
        </a:stretch>
      </xdr:blipFill>
      <xdr:spPr>
        <a:xfrm>
          <a:off x="305048" y="50187043"/>
          <a:ext cx="994953" cy="1011101"/>
        </a:xfrm>
        <a:prstGeom prst="rect">
          <a:avLst/>
        </a:prstGeom>
        <a:ln w="12700" cap="flat">
          <a:noFill/>
          <a:miter lim="400000"/>
        </a:ln>
        <a:effectLst/>
      </xdr:spPr>
    </xdr:pic>
    <xdr:clientData/>
  </xdr:twoCellAnchor>
  <xdr:twoCellAnchor>
    <xdr:from>
      <xdr:col>0</xdr:col>
      <xdr:colOff>287312</xdr:colOff>
      <xdr:row>41</xdr:row>
      <xdr:rowOff>96444</xdr:rowOff>
    </xdr:from>
    <xdr:to>
      <xdr:col>0</xdr:col>
      <xdr:colOff>1271624</xdr:colOff>
      <xdr:row>42</xdr:row>
      <xdr:rowOff>17358</xdr:rowOff>
    </xdr:to>
    <xdr:pic>
      <xdr:nvPicPr>
        <xdr:cNvPr id="6" name="Изображен." descr="Изображен.">
          <a:extLst>
            <a:ext uri="{FF2B5EF4-FFF2-40B4-BE49-F238E27FC236}">
              <a16:creationId xmlns:a16="http://schemas.microsoft.com/office/drawing/2014/main" id="{DE1DAD14-2FC6-0545-B269-059C2AA9A2A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7312" y="51264744"/>
          <a:ext cx="984312" cy="975014"/>
        </a:xfrm>
        <a:prstGeom prst="rect">
          <a:avLst/>
        </a:prstGeom>
        <a:ln w="12700" cap="flat">
          <a:noFill/>
          <a:miter lim="400000"/>
        </a:ln>
        <a:effectLst/>
      </xdr:spPr>
    </xdr:pic>
    <xdr:clientData/>
  </xdr:twoCellAnchor>
  <xdr:twoCellAnchor>
    <xdr:from>
      <xdr:col>0</xdr:col>
      <xdr:colOff>296180</xdr:colOff>
      <xdr:row>42</xdr:row>
      <xdr:rowOff>67649</xdr:rowOff>
    </xdr:from>
    <xdr:to>
      <xdr:col>0</xdr:col>
      <xdr:colOff>1232606</xdr:colOff>
      <xdr:row>43</xdr:row>
      <xdr:rowOff>8850</xdr:rowOff>
    </xdr:to>
    <xdr:pic>
      <xdr:nvPicPr>
        <xdr:cNvPr id="7" name="Изображен." descr="Изображен.">
          <a:extLst>
            <a:ext uri="{FF2B5EF4-FFF2-40B4-BE49-F238E27FC236}">
              <a16:creationId xmlns:a16="http://schemas.microsoft.com/office/drawing/2014/main" id="{D756012A-C96C-7B4E-9AE3-A34DC0A0998A}"/>
            </a:ext>
          </a:extLst>
        </xdr:cNvPr>
        <xdr:cNvPicPr>
          <a:picLocks noChangeAspect="1"/>
        </xdr:cNvPicPr>
      </xdr:nvPicPr>
      <xdr:blipFill>
        <a:blip xmlns:r="http://schemas.openxmlformats.org/officeDocument/2006/relationships" r:embed="rId6"/>
        <a:stretch>
          <a:fillRect/>
        </a:stretch>
      </xdr:blipFill>
      <xdr:spPr>
        <a:xfrm>
          <a:off x="296180" y="52290049"/>
          <a:ext cx="936426" cy="1008001"/>
        </a:xfrm>
        <a:prstGeom prst="rect">
          <a:avLst/>
        </a:prstGeom>
        <a:ln w="12700" cap="flat">
          <a:noFill/>
          <a:miter lim="400000"/>
        </a:ln>
        <a:effectLst/>
      </xdr:spPr>
    </xdr:pic>
    <xdr:clientData/>
  </xdr:twoCellAnchor>
  <xdr:twoCellAnchor>
    <xdr:from>
      <xdr:col>0</xdr:col>
      <xdr:colOff>276671</xdr:colOff>
      <xdr:row>43</xdr:row>
      <xdr:rowOff>105073</xdr:rowOff>
    </xdr:from>
    <xdr:to>
      <xdr:col>0</xdr:col>
      <xdr:colOff>1252115</xdr:colOff>
      <xdr:row>44</xdr:row>
      <xdr:rowOff>29847</xdr:rowOff>
    </xdr:to>
    <xdr:pic>
      <xdr:nvPicPr>
        <xdr:cNvPr id="8" name="Изображен." descr="Изображен.">
          <a:extLst>
            <a:ext uri="{FF2B5EF4-FFF2-40B4-BE49-F238E27FC236}">
              <a16:creationId xmlns:a16="http://schemas.microsoft.com/office/drawing/2014/main" id="{CD0D8221-4ECA-6E48-8435-D23E0FC79CF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76671" y="53394273"/>
          <a:ext cx="975444" cy="1042374"/>
        </a:xfrm>
        <a:prstGeom prst="rect">
          <a:avLst/>
        </a:prstGeom>
        <a:ln w="12700" cap="flat">
          <a:noFill/>
          <a:miter lim="400000"/>
        </a:ln>
        <a:effectLst/>
      </xdr:spPr>
    </xdr:pic>
    <xdr:clientData/>
  </xdr:twoCellAnchor>
  <xdr:twoCellAnchor>
    <xdr:from>
      <xdr:col>0</xdr:col>
      <xdr:colOff>228786</xdr:colOff>
      <xdr:row>44</xdr:row>
      <xdr:rowOff>75599</xdr:rowOff>
    </xdr:from>
    <xdr:to>
      <xdr:col>0</xdr:col>
      <xdr:colOff>1252115</xdr:colOff>
      <xdr:row>45</xdr:row>
      <xdr:rowOff>29847</xdr:rowOff>
    </xdr:to>
    <xdr:pic>
      <xdr:nvPicPr>
        <xdr:cNvPr id="9" name="Изображен." descr="Изображен.">
          <a:extLst>
            <a:ext uri="{FF2B5EF4-FFF2-40B4-BE49-F238E27FC236}">
              <a16:creationId xmlns:a16="http://schemas.microsoft.com/office/drawing/2014/main" id="{F161C44A-F2EE-7641-AD5A-CE379B415F3E}"/>
            </a:ext>
          </a:extLst>
        </xdr:cNvPr>
        <xdr:cNvPicPr>
          <a:picLocks noChangeAspect="1"/>
        </xdr:cNvPicPr>
      </xdr:nvPicPr>
      <xdr:blipFill>
        <a:blip xmlns:r="http://schemas.openxmlformats.org/officeDocument/2006/relationships" r:embed="rId8"/>
        <a:stretch>
          <a:fillRect/>
        </a:stretch>
      </xdr:blipFill>
      <xdr:spPr>
        <a:xfrm>
          <a:off x="228786" y="54482399"/>
          <a:ext cx="1023329" cy="1109948"/>
        </a:xfrm>
        <a:prstGeom prst="rect">
          <a:avLst/>
        </a:prstGeom>
        <a:ln w="12700" cap="flat">
          <a:noFill/>
          <a:miter lim="400000"/>
        </a:ln>
        <a:effectLst/>
      </xdr:spPr>
    </xdr:pic>
    <xdr:clientData/>
  </xdr:twoCellAnchor>
  <xdr:twoCellAnchor>
    <xdr:from>
      <xdr:col>0</xdr:col>
      <xdr:colOff>258936</xdr:colOff>
      <xdr:row>45</xdr:row>
      <xdr:rowOff>88833</xdr:rowOff>
    </xdr:from>
    <xdr:to>
      <xdr:col>0</xdr:col>
      <xdr:colOff>1280492</xdr:colOff>
      <xdr:row>46</xdr:row>
      <xdr:rowOff>29847</xdr:rowOff>
    </xdr:to>
    <xdr:pic>
      <xdr:nvPicPr>
        <xdr:cNvPr id="10" name="Изображен." descr="Изображен.">
          <a:extLst>
            <a:ext uri="{FF2B5EF4-FFF2-40B4-BE49-F238E27FC236}">
              <a16:creationId xmlns:a16="http://schemas.microsoft.com/office/drawing/2014/main" id="{BEA1C963-9998-F348-8BA5-7C4163738E5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8936" y="55651333"/>
          <a:ext cx="1021556" cy="1084014"/>
        </a:xfrm>
        <a:prstGeom prst="rect">
          <a:avLst/>
        </a:prstGeom>
        <a:ln w="12700" cap="flat">
          <a:noFill/>
          <a:miter lim="400000"/>
        </a:ln>
        <a:effectLst/>
      </xdr:spPr>
    </xdr:pic>
    <xdr:clientData/>
  </xdr:twoCellAnchor>
  <xdr:twoCellAnchor>
    <xdr:from>
      <xdr:col>0</xdr:col>
      <xdr:colOff>276671</xdr:colOff>
      <xdr:row>46</xdr:row>
      <xdr:rowOff>87369</xdr:rowOff>
    </xdr:from>
    <xdr:to>
      <xdr:col>0</xdr:col>
      <xdr:colOff>1260983</xdr:colOff>
      <xdr:row>47</xdr:row>
      <xdr:rowOff>20998</xdr:rowOff>
    </xdr:to>
    <xdr:pic>
      <xdr:nvPicPr>
        <xdr:cNvPr id="11" name="Изображен." descr="Изображен.">
          <a:extLst>
            <a:ext uri="{FF2B5EF4-FFF2-40B4-BE49-F238E27FC236}">
              <a16:creationId xmlns:a16="http://schemas.microsoft.com/office/drawing/2014/main" id="{0F9B7995-0CE5-7B4A-8F4C-6C38010960A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76671" y="56792869"/>
          <a:ext cx="984312" cy="1051229"/>
        </a:xfrm>
        <a:prstGeom prst="rect">
          <a:avLst/>
        </a:prstGeom>
        <a:ln w="12700" cap="flat">
          <a:noFill/>
          <a:miter lim="400000"/>
        </a:ln>
        <a:effectLst/>
      </xdr:spPr>
    </xdr:pic>
    <xdr:clientData/>
  </xdr:twoCellAnchor>
  <xdr:twoCellAnchor>
    <xdr:from>
      <xdr:col>0</xdr:col>
      <xdr:colOff>258936</xdr:colOff>
      <xdr:row>47</xdr:row>
      <xdr:rowOff>87369</xdr:rowOff>
    </xdr:from>
    <xdr:to>
      <xdr:col>0</xdr:col>
      <xdr:colOff>1234380</xdr:colOff>
      <xdr:row>48</xdr:row>
      <xdr:rowOff>7721</xdr:rowOff>
    </xdr:to>
    <xdr:pic>
      <xdr:nvPicPr>
        <xdr:cNvPr id="12" name="Изображен." descr="Изображен.">
          <a:extLst>
            <a:ext uri="{FF2B5EF4-FFF2-40B4-BE49-F238E27FC236}">
              <a16:creationId xmlns:a16="http://schemas.microsoft.com/office/drawing/2014/main" id="{089108EB-F978-094D-8CEB-3096E915C5F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8936" y="57910469"/>
          <a:ext cx="975444" cy="1037952"/>
        </a:xfrm>
        <a:prstGeom prst="rect">
          <a:avLst/>
        </a:prstGeom>
        <a:ln w="12700" cap="flat">
          <a:noFill/>
          <a:miter lim="400000"/>
        </a:ln>
        <a:effectLst/>
      </xdr:spPr>
    </xdr:pic>
    <xdr:clientData/>
  </xdr:twoCellAnchor>
  <xdr:twoCellAnchor>
    <xdr:from>
      <xdr:col>0</xdr:col>
      <xdr:colOff>239427</xdr:colOff>
      <xdr:row>50</xdr:row>
      <xdr:rowOff>78594</xdr:rowOff>
    </xdr:from>
    <xdr:to>
      <xdr:col>0</xdr:col>
      <xdr:colOff>1223739</xdr:colOff>
      <xdr:row>50</xdr:row>
      <xdr:rowOff>903598</xdr:rowOff>
    </xdr:to>
    <xdr:pic>
      <xdr:nvPicPr>
        <xdr:cNvPr id="13" name="Изображен." descr="Изображен.">
          <a:extLst>
            <a:ext uri="{FF2B5EF4-FFF2-40B4-BE49-F238E27FC236}">
              <a16:creationId xmlns:a16="http://schemas.microsoft.com/office/drawing/2014/main" id="{6D770186-8A49-1740-A64C-9AA38CF66E3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9427" y="60454394"/>
          <a:ext cx="984312" cy="825004"/>
        </a:xfrm>
        <a:prstGeom prst="rect">
          <a:avLst/>
        </a:prstGeom>
        <a:ln w="12700" cap="flat">
          <a:noFill/>
          <a:miter lim="400000"/>
        </a:ln>
        <a:effectLst/>
      </xdr:spPr>
    </xdr:pic>
    <xdr:clientData/>
  </xdr:twoCellAnchor>
  <xdr:twoCellAnchor>
    <xdr:from>
      <xdr:col>0</xdr:col>
      <xdr:colOff>86903</xdr:colOff>
      <xdr:row>180</xdr:row>
      <xdr:rowOff>78563</xdr:rowOff>
    </xdr:from>
    <xdr:to>
      <xdr:col>0</xdr:col>
      <xdr:colOff>1253889</xdr:colOff>
      <xdr:row>180</xdr:row>
      <xdr:rowOff>903555</xdr:rowOff>
    </xdr:to>
    <xdr:pic>
      <xdr:nvPicPr>
        <xdr:cNvPr id="14" name="Изображен." descr="Изображен.">
          <a:extLst>
            <a:ext uri="{FF2B5EF4-FFF2-40B4-BE49-F238E27FC236}">
              <a16:creationId xmlns:a16="http://schemas.microsoft.com/office/drawing/2014/main" id="{BFF9CAFC-6D25-4B44-9005-0244F695AD13}"/>
            </a:ext>
          </a:extLst>
        </xdr:cNvPr>
        <xdr:cNvPicPr>
          <a:picLocks noChangeAspect="1"/>
        </xdr:cNvPicPr>
      </xdr:nvPicPr>
      <xdr:blipFill>
        <a:blip xmlns:r="http://schemas.openxmlformats.org/officeDocument/2006/relationships" r:embed="rId13"/>
        <a:stretch>
          <a:fillRect/>
        </a:stretch>
      </xdr:blipFill>
      <xdr:spPr>
        <a:xfrm>
          <a:off x="86903" y="178005563"/>
          <a:ext cx="1166986" cy="824992"/>
        </a:xfrm>
        <a:prstGeom prst="rect">
          <a:avLst/>
        </a:prstGeom>
        <a:ln w="12700" cap="flat">
          <a:noFill/>
          <a:miter lim="400000"/>
        </a:ln>
        <a:effectLst/>
      </xdr:spPr>
    </xdr:pic>
    <xdr:clientData/>
  </xdr:twoCellAnchor>
  <xdr:twoCellAnchor>
    <xdr:from>
      <xdr:col>0</xdr:col>
      <xdr:colOff>152524</xdr:colOff>
      <xdr:row>181</xdr:row>
      <xdr:rowOff>146057</xdr:rowOff>
    </xdr:from>
    <xdr:to>
      <xdr:col>0</xdr:col>
      <xdr:colOff>1319510</xdr:colOff>
      <xdr:row>181</xdr:row>
      <xdr:rowOff>952309</xdr:rowOff>
    </xdr:to>
    <xdr:pic>
      <xdr:nvPicPr>
        <xdr:cNvPr id="15" name="Изображен." descr="Изображен.">
          <a:extLst>
            <a:ext uri="{FF2B5EF4-FFF2-40B4-BE49-F238E27FC236}">
              <a16:creationId xmlns:a16="http://schemas.microsoft.com/office/drawing/2014/main" id="{E8519355-85B7-8D4F-8AA1-04913F199D51}"/>
            </a:ext>
          </a:extLst>
        </xdr:cNvPr>
        <xdr:cNvPicPr>
          <a:picLocks noChangeAspect="1"/>
        </xdr:cNvPicPr>
      </xdr:nvPicPr>
      <xdr:blipFill>
        <a:blip xmlns:r="http://schemas.openxmlformats.org/officeDocument/2006/relationships" r:embed="rId14"/>
        <a:stretch>
          <a:fillRect/>
        </a:stretch>
      </xdr:blipFill>
      <xdr:spPr>
        <a:xfrm>
          <a:off x="152524" y="179025557"/>
          <a:ext cx="1166986" cy="806252"/>
        </a:xfrm>
        <a:prstGeom prst="rect">
          <a:avLst/>
        </a:prstGeom>
        <a:ln w="12700" cap="flat">
          <a:noFill/>
          <a:miter lim="400000"/>
        </a:ln>
        <a:effectLst/>
      </xdr:spPr>
    </xdr:pic>
    <xdr:clientData/>
  </xdr:twoCellAnchor>
  <xdr:twoCellAnchor>
    <xdr:from>
      <xdr:col>0</xdr:col>
      <xdr:colOff>228922</xdr:colOff>
      <xdr:row>51</xdr:row>
      <xdr:rowOff>60325</xdr:rowOff>
    </xdr:from>
    <xdr:to>
      <xdr:col>0</xdr:col>
      <xdr:colOff>1254721</xdr:colOff>
      <xdr:row>52</xdr:row>
      <xdr:rowOff>12700</xdr:rowOff>
    </xdr:to>
    <xdr:pic>
      <xdr:nvPicPr>
        <xdr:cNvPr id="16" name="Изображен." descr="Изображен.">
          <a:extLst>
            <a:ext uri="{FF2B5EF4-FFF2-40B4-BE49-F238E27FC236}">
              <a16:creationId xmlns:a16="http://schemas.microsoft.com/office/drawing/2014/main" id="{23A3360E-27EA-FE4A-9B4F-31108774E03A}"/>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28922" y="61877575"/>
          <a:ext cx="1025799" cy="1019175"/>
        </a:xfrm>
        <a:prstGeom prst="rect">
          <a:avLst/>
        </a:prstGeom>
        <a:ln w="12700" cap="flat">
          <a:noFill/>
          <a:miter lim="400000"/>
        </a:ln>
        <a:effectLst/>
      </xdr:spPr>
    </xdr:pic>
    <xdr:clientData/>
  </xdr:twoCellAnchor>
  <xdr:twoCellAnchor>
    <xdr:from>
      <xdr:col>0</xdr:col>
      <xdr:colOff>124147</xdr:colOff>
      <xdr:row>182</xdr:row>
      <xdr:rowOff>48748</xdr:rowOff>
    </xdr:from>
    <xdr:to>
      <xdr:col>0</xdr:col>
      <xdr:colOff>1308869</xdr:colOff>
      <xdr:row>182</xdr:row>
      <xdr:rowOff>931237</xdr:rowOff>
    </xdr:to>
    <xdr:pic>
      <xdr:nvPicPr>
        <xdr:cNvPr id="17" name="Изображен." descr="Изображен.">
          <a:extLst>
            <a:ext uri="{FF2B5EF4-FFF2-40B4-BE49-F238E27FC236}">
              <a16:creationId xmlns:a16="http://schemas.microsoft.com/office/drawing/2014/main" id="{282EA340-77B9-2C46-A327-7367CF135B5E}"/>
            </a:ext>
          </a:extLst>
        </xdr:cNvPr>
        <xdr:cNvPicPr>
          <a:picLocks noChangeAspect="1"/>
        </xdr:cNvPicPr>
      </xdr:nvPicPr>
      <xdr:blipFill>
        <a:blip xmlns:r="http://schemas.openxmlformats.org/officeDocument/2006/relationships" r:embed="rId16"/>
        <a:stretch>
          <a:fillRect/>
        </a:stretch>
      </xdr:blipFill>
      <xdr:spPr>
        <a:xfrm>
          <a:off x="124147" y="179880748"/>
          <a:ext cx="1184722" cy="882489"/>
        </a:xfrm>
        <a:prstGeom prst="rect">
          <a:avLst/>
        </a:prstGeom>
        <a:ln w="12700" cap="flat">
          <a:noFill/>
          <a:miter lim="400000"/>
        </a:ln>
        <a:effectLst/>
      </xdr:spPr>
    </xdr:pic>
    <xdr:clientData/>
  </xdr:twoCellAnchor>
  <xdr:twoCellAnchor>
    <xdr:from>
      <xdr:col>0</xdr:col>
      <xdr:colOff>67394</xdr:colOff>
      <xdr:row>184</xdr:row>
      <xdr:rowOff>194806</xdr:rowOff>
    </xdr:from>
    <xdr:to>
      <xdr:col>0</xdr:col>
      <xdr:colOff>1032197</xdr:colOff>
      <xdr:row>184</xdr:row>
      <xdr:rowOff>944800</xdr:rowOff>
    </xdr:to>
    <xdr:pic>
      <xdr:nvPicPr>
        <xdr:cNvPr id="18" name="Изображен." descr="Изображен.">
          <a:extLst>
            <a:ext uri="{FF2B5EF4-FFF2-40B4-BE49-F238E27FC236}">
              <a16:creationId xmlns:a16="http://schemas.microsoft.com/office/drawing/2014/main" id="{D061D552-E788-9B42-BAB1-9EB74CF3E936}"/>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7394" y="181284106"/>
          <a:ext cx="964803" cy="749994"/>
        </a:xfrm>
        <a:prstGeom prst="rect">
          <a:avLst/>
        </a:prstGeom>
        <a:ln w="12700" cap="flat">
          <a:noFill/>
          <a:miter lim="400000"/>
        </a:ln>
        <a:effectLst/>
      </xdr:spPr>
    </xdr:pic>
    <xdr:clientData/>
  </xdr:twoCellAnchor>
  <xdr:twoCellAnchor>
    <xdr:from>
      <xdr:col>0</xdr:col>
      <xdr:colOff>191541</xdr:colOff>
      <xdr:row>49</xdr:row>
      <xdr:rowOff>143924</xdr:rowOff>
    </xdr:from>
    <xdr:to>
      <xdr:col>0</xdr:col>
      <xdr:colOff>1252115</xdr:colOff>
      <xdr:row>49</xdr:row>
      <xdr:rowOff>1065294</xdr:rowOff>
    </xdr:to>
    <xdr:pic>
      <xdr:nvPicPr>
        <xdr:cNvPr id="19" name="Изображен." descr="Изображен.">
          <a:extLst>
            <a:ext uri="{FF2B5EF4-FFF2-40B4-BE49-F238E27FC236}">
              <a16:creationId xmlns:a16="http://schemas.microsoft.com/office/drawing/2014/main" id="{0ABE5861-12D8-734B-9512-B3E4FC394AC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1541" y="59414824"/>
          <a:ext cx="1060574" cy="921370"/>
        </a:xfrm>
        <a:prstGeom prst="rect">
          <a:avLst/>
        </a:prstGeom>
        <a:ln w="12700" cap="flat">
          <a:noFill/>
          <a:miter lim="400000"/>
        </a:ln>
        <a:effectLst/>
      </xdr:spPr>
    </xdr:pic>
    <xdr:clientData/>
  </xdr:twoCellAnchor>
  <xdr:twoCellAnchor>
    <xdr:from>
      <xdr:col>0</xdr:col>
      <xdr:colOff>0</xdr:colOff>
      <xdr:row>66</xdr:row>
      <xdr:rowOff>48600</xdr:rowOff>
    </xdr:from>
    <xdr:to>
      <xdr:col>0</xdr:col>
      <xdr:colOff>1524000</xdr:colOff>
      <xdr:row>66</xdr:row>
      <xdr:rowOff>1600199</xdr:rowOff>
    </xdr:to>
    <xdr:pic>
      <xdr:nvPicPr>
        <xdr:cNvPr id="20" name="Изображен." descr="Изображен.">
          <a:extLst>
            <a:ext uri="{FF2B5EF4-FFF2-40B4-BE49-F238E27FC236}">
              <a16:creationId xmlns:a16="http://schemas.microsoft.com/office/drawing/2014/main" id="{D283D413-2836-A245-BFCA-7FC3AA4F6D24}"/>
            </a:ext>
          </a:extLst>
        </xdr:cNvPr>
        <xdr:cNvPicPr>
          <a:picLocks noChangeAspect="1"/>
        </xdr:cNvPicPr>
      </xdr:nvPicPr>
      <xdr:blipFill>
        <a:blip xmlns:r="http://schemas.openxmlformats.org/officeDocument/2006/relationships" r:embed="rId19"/>
        <a:stretch>
          <a:fillRect/>
        </a:stretch>
      </xdr:blipFill>
      <xdr:spPr>
        <a:xfrm>
          <a:off x="0" y="73632400"/>
          <a:ext cx="1524000" cy="1551599"/>
        </a:xfrm>
        <a:prstGeom prst="rect">
          <a:avLst/>
        </a:prstGeom>
        <a:ln w="12700" cap="flat">
          <a:noFill/>
          <a:miter lim="400000"/>
        </a:ln>
        <a:effectLst/>
      </xdr:spPr>
    </xdr:pic>
    <xdr:clientData/>
  </xdr:twoCellAnchor>
  <xdr:twoCellAnchor>
    <xdr:from>
      <xdr:col>0</xdr:col>
      <xdr:colOff>0</xdr:colOff>
      <xdr:row>67</xdr:row>
      <xdr:rowOff>41208</xdr:rowOff>
    </xdr:from>
    <xdr:to>
      <xdr:col>0</xdr:col>
      <xdr:colOff>1651000</xdr:colOff>
      <xdr:row>67</xdr:row>
      <xdr:rowOff>1752599</xdr:rowOff>
    </xdr:to>
    <xdr:pic>
      <xdr:nvPicPr>
        <xdr:cNvPr id="21" name="Изображен." descr="Изображен.">
          <a:extLst>
            <a:ext uri="{FF2B5EF4-FFF2-40B4-BE49-F238E27FC236}">
              <a16:creationId xmlns:a16="http://schemas.microsoft.com/office/drawing/2014/main" id="{E3A17D6B-85B0-6541-9D87-B768DF85DCA3}"/>
            </a:ext>
          </a:extLst>
        </xdr:cNvPr>
        <xdr:cNvPicPr>
          <a:picLocks noChangeAspect="1"/>
        </xdr:cNvPicPr>
      </xdr:nvPicPr>
      <xdr:blipFill>
        <a:blip xmlns:r="http://schemas.openxmlformats.org/officeDocument/2006/relationships" r:embed="rId20"/>
        <a:stretch>
          <a:fillRect/>
        </a:stretch>
      </xdr:blipFill>
      <xdr:spPr>
        <a:xfrm>
          <a:off x="0" y="75606208"/>
          <a:ext cx="1651000" cy="1711391"/>
        </a:xfrm>
        <a:prstGeom prst="rect">
          <a:avLst/>
        </a:prstGeom>
        <a:ln w="12700" cap="flat">
          <a:noFill/>
          <a:miter lim="400000"/>
        </a:ln>
        <a:effectLst/>
      </xdr:spPr>
    </xdr:pic>
    <xdr:clientData/>
  </xdr:twoCellAnchor>
  <xdr:twoCellAnchor>
    <xdr:from>
      <xdr:col>0</xdr:col>
      <xdr:colOff>228786</xdr:colOff>
      <xdr:row>187</xdr:row>
      <xdr:rowOff>56837</xdr:rowOff>
    </xdr:from>
    <xdr:to>
      <xdr:col>0</xdr:col>
      <xdr:colOff>1184721</xdr:colOff>
      <xdr:row>187</xdr:row>
      <xdr:rowOff>910453</xdr:rowOff>
    </xdr:to>
    <xdr:pic>
      <xdr:nvPicPr>
        <xdr:cNvPr id="22" name="Изображен." descr="Изображен.">
          <a:extLst>
            <a:ext uri="{FF2B5EF4-FFF2-40B4-BE49-F238E27FC236}">
              <a16:creationId xmlns:a16="http://schemas.microsoft.com/office/drawing/2014/main" id="{004978FA-573F-C74C-B606-7D097CFB20BE}"/>
            </a:ext>
          </a:extLst>
        </xdr:cNvPr>
        <xdr:cNvPicPr>
          <a:picLocks noChangeAspect="1"/>
        </xdr:cNvPicPr>
      </xdr:nvPicPr>
      <xdr:blipFill>
        <a:blip xmlns:r="http://schemas.openxmlformats.org/officeDocument/2006/relationships" r:embed="rId21"/>
        <a:stretch>
          <a:fillRect/>
        </a:stretch>
      </xdr:blipFill>
      <xdr:spPr>
        <a:xfrm>
          <a:off x="228786" y="183381337"/>
          <a:ext cx="955935" cy="853616"/>
        </a:xfrm>
        <a:prstGeom prst="rect">
          <a:avLst/>
        </a:prstGeom>
        <a:ln w="12700" cap="flat">
          <a:noFill/>
          <a:miter lim="400000"/>
        </a:ln>
        <a:effectLst/>
      </xdr:spPr>
    </xdr:pic>
    <xdr:clientData/>
  </xdr:twoCellAnchor>
  <xdr:twoCellAnchor>
    <xdr:from>
      <xdr:col>0</xdr:col>
      <xdr:colOff>219918</xdr:colOff>
      <xdr:row>188</xdr:row>
      <xdr:rowOff>29800</xdr:rowOff>
    </xdr:from>
    <xdr:to>
      <xdr:col>0</xdr:col>
      <xdr:colOff>1204230</xdr:colOff>
      <xdr:row>188</xdr:row>
      <xdr:rowOff>825472</xdr:rowOff>
    </xdr:to>
    <xdr:pic>
      <xdr:nvPicPr>
        <xdr:cNvPr id="23" name="Изображен." descr="Изображен.">
          <a:extLst>
            <a:ext uri="{FF2B5EF4-FFF2-40B4-BE49-F238E27FC236}">
              <a16:creationId xmlns:a16="http://schemas.microsoft.com/office/drawing/2014/main" id="{0B853791-4855-514B-AB18-9D891D342489}"/>
            </a:ext>
          </a:extLst>
        </xdr:cNvPr>
        <xdr:cNvPicPr>
          <a:picLocks noChangeAspect="1"/>
        </xdr:cNvPicPr>
      </xdr:nvPicPr>
      <xdr:blipFill>
        <a:blip xmlns:r="http://schemas.openxmlformats.org/officeDocument/2006/relationships" r:embed="rId22"/>
        <a:stretch>
          <a:fillRect/>
        </a:stretch>
      </xdr:blipFill>
      <xdr:spPr>
        <a:xfrm>
          <a:off x="219918" y="184332200"/>
          <a:ext cx="984312" cy="795672"/>
        </a:xfrm>
        <a:prstGeom prst="rect">
          <a:avLst/>
        </a:prstGeom>
        <a:ln w="12700" cap="flat">
          <a:noFill/>
          <a:miter lim="400000"/>
        </a:ln>
        <a:effectLst/>
      </xdr:spPr>
    </xdr:pic>
    <xdr:clientData/>
  </xdr:twoCellAnchor>
  <xdr:twoCellAnchor>
    <xdr:from>
      <xdr:col>0</xdr:col>
      <xdr:colOff>239427</xdr:colOff>
      <xdr:row>186</xdr:row>
      <xdr:rowOff>56837</xdr:rowOff>
    </xdr:from>
    <xdr:to>
      <xdr:col>0</xdr:col>
      <xdr:colOff>1186495</xdr:colOff>
      <xdr:row>186</xdr:row>
      <xdr:rowOff>960658</xdr:rowOff>
    </xdr:to>
    <xdr:pic>
      <xdr:nvPicPr>
        <xdr:cNvPr id="24" name="Изображен." descr="Изображен.">
          <a:extLst>
            <a:ext uri="{FF2B5EF4-FFF2-40B4-BE49-F238E27FC236}">
              <a16:creationId xmlns:a16="http://schemas.microsoft.com/office/drawing/2014/main" id="{7362A2D9-739F-814A-A517-A72D0E946BCF}"/>
            </a:ext>
          </a:extLst>
        </xdr:cNvPr>
        <xdr:cNvPicPr>
          <a:picLocks noChangeAspect="1"/>
        </xdr:cNvPicPr>
      </xdr:nvPicPr>
      <xdr:blipFill>
        <a:blip xmlns:r="http://schemas.openxmlformats.org/officeDocument/2006/relationships" r:embed="rId23"/>
        <a:stretch>
          <a:fillRect/>
        </a:stretch>
      </xdr:blipFill>
      <xdr:spPr>
        <a:xfrm>
          <a:off x="239427" y="182403437"/>
          <a:ext cx="947068" cy="903821"/>
        </a:xfrm>
        <a:prstGeom prst="rect">
          <a:avLst/>
        </a:prstGeom>
        <a:ln w="12700" cap="flat">
          <a:noFill/>
          <a:miter lim="400000"/>
        </a:ln>
        <a:effectLst/>
      </xdr:spPr>
    </xdr:pic>
    <xdr:clientData/>
  </xdr:twoCellAnchor>
  <xdr:twoCellAnchor>
    <xdr:from>
      <xdr:col>0</xdr:col>
      <xdr:colOff>287312</xdr:colOff>
      <xdr:row>19</xdr:row>
      <xdr:rowOff>70645</xdr:rowOff>
    </xdr:from>
    <xdr:to>
      <xdr:col>0</xdr:col>
      <xdr:colOff>1548296</xdr:colOff>
      <xdr:row>20</xdr:row>
      <xdr:rowOff>29844</xdr:rowOff>
    </xdr:to>
    <xdr:pic>
      <xdr:nvPicPr>
        <xdr:cNvPr id="25" name="Изображен." descr="Изображен.">
          <a:extLst>
            <a:ext uri="{FF2B5EF4-FFF2-40B4-BE49-F238E27FC236}">
              <a16:creationId xmlns:a16="http://schemas.microsoft.com/office/drawing/2014/main" id="{DE1C8345-459B-A04C-A403-EDAD7F24A8D6}"/>
            </a:ext>
          </a:extLst>
        </xdr:cNvPr>
        <xdr:cNvPicPr>
          <a:picLocks noChangeAspect="1"/>
        </xdr:cNvPicPr>
      </xdr:nvPicPr>
      <xdr:blipFill>
        <a:blip xmlns:r="http://schemas.openxmlformats.org/officeDocument/2006/relationships" r:embed="rId24"/>
        <a:stretch>
          <a:fillRect/>
        </a:stretch>
      </xdr:blipFill>
      <xdr:spPr>
        <a:xfrm>
          <a:off x="287312" y="23832345"/>
          <a:ext cx="1260984" cy="1254599"/>
        </a:xfrm>
        <a:prstGeom prst="rect">
          <a:avLst/>
        </a:prstGeom>
        <a:ln w="12700" cap="flat">
          <a:noFill/>
          <a:miter lim="400000"/>
        </a:ln>
        <a:effectLst/>
      </xdr:spPr>
    </xdr:pic>
    <xdr:clientData/>
  </xdr:twoCellAnchor>
  <xdr:twoCellAnchor>
    <xdr:from>
      <xdr:col>0</xdr:col>
      <xdr:colOff>305048</xdr:colOff>
      <xdr:row>20</xdr:row>
      <xdr:rowOff>59320</xdr:rowOff>
    </xdr:from>
    <xdr:to>
      <xdr:col>0</xdr:col>
      <xdr:colOff>1500410</xdr:colOff>
      <xdr:row>21</xdr:row>
      <xdr:rowOff>370</xdr:rowOff>
    </xdr:to>
    <xdr:pic>
      <xdr:nvPicPr>
        <xdr:cNvPr id="26" name="Изображен." descr="Изображен.">
          <a:extLst>
            <a:ext uri="{FF2B5EF4-FFF2-40B4-BE49-F238E27FC236}">
              <a16:creationId xmlns:a16="http://schemas.microsoft.com/office/drawing/2014/main" id="{201C38BA-0E12-484E-9458-6DE43BA4C400}"/>
            </a:ext>
          </a:extLst>
        </xdr:cNvPr>
        <xdr:cNvPicPr>
          <a:picLocks noChangeAspect="1"/>
        </xdr:cNvPicPr>
      </xdr:nvPicPr>
      <xdr:blipFill>
        <a:blip xmlns:r="http://schemas.openxmlformats.org/officeDocument/2006/relationships" r:embed="rId25"/>
        <a:stretch>
          <a:fillRect/>
        </a:stretch>
      </xdr:blipFill>
      <xdr:spPr>
        <a:xfrm>
          <a:off x="305048" y="25116420"/>
          <a:ext cx="1195362" cy="1185650"/>
        </a:xfrm>
        <a:prstGeom prst="rect">
          <a:avLst/>
        </a:prstGeom>
        <a:ln w="12700" cap="flat">
          <a:noFill/>
          <a:miter lim="400000"/>
        </a:ln>
        <a:effectLst/>
      </xdr:spPr>
    </xdr:pic>
    <xdr:clientData/>
  </xdr:twoCellAnchor>
  <xdr:twoCellAnchor>
    <xdr:from>
      <xdr:col>0</xdr:col>
      <xdr:colOff>258936</xdr:colOff>
      <xdr:row>21</xdr:row>
      <xdr:rowOff>78970</xdr:rowOff>
    </xdr:from>
    <xdr:to>
      <xdr:col>0</xdr:col>
      <xdr:colOff>1425922</xdr:colOff>
      <xdr:row>22</xdr:row>
      <xdr:rowOff>370</xdr:rowOff>
    </xdr:to>
    <xdr:pic>
      <xdr:nvPicPr>
        <xdr:cNvPr id="27" name="Изображен." descr="Изображен.">
          <a:extLst>
            <a:ext uri="{FF2B5EF4-FFF2-40B4-BE49-F238E27FC236}">
              <a16:creationId xmlns:a16="http://schemas.microsoft.com/office/drawing/2014/main" id="{C43323AC-55AB-AE43-BB94-38CA2BD300E2}"/>
            </a:ext>
          </a:extLst>
        </xdr:cNvPr>
        <xdr:cNvPicPr>
          <a:picLocks noChangeAspect="1"/>
        </xdr:cNvPicPr>
      </xdr:nvPicPr>
      <xdr:blipFill>
        <a:blip xmlns:r="http://schemas.openxmlformats.org/officeDocument/2006/relationships" r:embed="rId26"/>
        <a:stretch>
          <a:fillRect/>
        </a:stretch>
      </xdr:blipFill>
      <xdr:spPr>
        <a:xfrm>
          <a:off x="258936" y="26380670"/>
          <a:ext cx="1166986" cy="1166000"/>
        </a:xfrm>
        <a:prstGeom prst="rect">
          <a:avLst/>
        </a:prstGeom>
        <a:ln w="12700" cap="flat">
          <a:noFill/>
          <a:miter lim="400000"/>
        </a:ln>
        <a:effectLst/>
      </xdr:spPr>
    </xdr:pic>
    <xdr:clientData/>
  </xdr:twoCellAnchor>
  <xdr:twoCellAnchor>
    <xdr:from>
      <xdr:col>0</xdr:col>
      <xdr:colOff>180900</xdr:colOff>
      <xdr:row>22</xdr:row>
      <xdr:rowOff>98095</xdr:rowOff>
    </xdr:from>
    <xdr:to>
      <xdr:col>0</xdr:col>
      <xdr:colOff>1367395</xdr:colOff>
      <xdr:row>23</xdr:row>
      <xdr:rowOff>29844</xdr:rowOff>
    </xdr:to>
    <xdr:pic>
      <xdr:nvPicPr>
        <xdr:cNvPr id="28" name="Изображен." descr="Изображен.">
          <a:extLst>
            <a:ext uri="{FF2B5EF4-FFF2-40B4-BE49-F238E27FC236}">
              <a16:creationId xmlns:a16="http://schemas.microsoft.com/office/drawing/2014/main" id="{84CA5DA5-EB30-2345-A15C-80C182C9BCF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80900" y="27644395"/>
          <a:ext cx="1186495" cy="1163649"/>
        </a:xfrm>
        <a:prstGeom prst="rect">
          <a:avLst/>
        </a:prstGeom>
        <a:ln w="12700" cap="flat">
          <a:noFill/>
          <a:miter lim="400000"/>
        </a:ln>
        <a:effectLst/>
      </xdr:spPr>
    </xdr:pic>
    <xdr:clientData/>
  </xdr:twoCellAnchor>
  <xdr:twoCellAnchor>
    <xdr:from>
      <xdr:col>0</xdr:col>
      <xdr:colOff>152524</xdr:colOff>
      <xdr:row>23</xdr:row>
      <xdr:rowOff>113846</xdr:rowOff>
    </xdr:from>
    <xdr:to>
      <xdr:col>0</xdr:col>
      <xdr:colOff>1365622</xdr:colOff>
      <xdr:row>23</xdr:row>
      <xdr:rowOff>1331846</xdr:rowOff>
    </xdr:to>
    <xdr:pic>
      <xdr:nvPicPr>
        <xdr:cNvPr id="29" name="Изображен." descr="Изображен.">
          <a:extLst>
            <a:ext uri="{FF2B5EF4-FFF2-40B4-BE49-F238E27FC236}">
              <a16:creationId xmlns:a16="http://schemas.microsoft.com/office/drawing/2014/main" id="{D18524BA-793C-FF40-B494-EAA33B20E72C}"/>
            </a:ext>
          </a:extLst>
        </xdr:cNvPr>
        <xdr:cNvPicPr>
          <a:picLocks noChangeAspect="1"/>
        </xdr:cNvPicPr>
      </xdr:nvPicPr>
      <xdr:blipFill>
        <a:blip xmlns:r="http://schemas.openxmlformats.org/officeDocument/2006/relationships" r:embed="rId28"/>
        <a:stretch>
          <a:fillRect/>
        </a:stretch>
      </xdr:blipFill>
      <xdr:spPr>
        <a:xfrm>
          <a:off x="152524" y="28892046"/>
          <a:ext cx="1213098" cy="1218000"/>
        </a:xfrm>
        <a:prstGeom prst="rect">
          <a:avLst/>
        </a:prstGeom>
        <a:ln w="12700" cap="flat">
          <a:noFill/>
          <a:miter lim="400000"/>
        </a:ln>
        <a:effectLst/>
      </xdr:spPr>
    </xdr:pic>
    <xdr:clientData/>
  </xdr:twoCellAnchor>
  <xdr:twoCellAnchor>
    <xdr:from>
      <xdr:col>0</xdr:col>
      <xdr:colOff>56753</xdr:colOff>
      <xdr:row>24</xdr:row>
      <xdr:rowOff>193645</xdr:rowOff>
    </xdr:from>
    <xdr:to>
      <xdr:col>0</xdr:col>
      <xdr:colOff>1739838</xdr:colOff>
      <xdr:row>24</xdr:row>
      <xdr:rowOff>1449445</xdr:rowOff>
    </xdr:to>
    <xdr:pic>
      <xdr:nvPicPr>
        <xdr:cNvPr id="30" name="Изображен." descr="Изображен.">
          <a:extLst>
            <a:ext uri="{FF2B5EF4-FFF2-40B4-BE49-F238E27FC236}">
              <a16:creationId xmlns:a16="http://schemas.microsoft.com/office/drawing/2014/main" id="{F322D4CA-FFEF-5441-80CA-8B4E7B5321E3}"/>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6753" y="30635545"/>
          <a:ext cx="1683085" cy="1255800"/>
        </a:xfrm>
        <a:prstGeom prst="rect">
          <a:avLst/>
        </a:prstGeom>
        <a:ln w="12700" cap="flat">
          <a:noFill/>
          <a:miter lim="400000"/>
        </a:ln>
        <a:effectLst/>
      </xdr:spPr>
    </xdr:pic>
    <xdr:clientData/>
  </xdr:twoCellAnchor>
  <xdr:twoCellAnchor>
    <xdr:from>
      <xdr:col>0</xdr:col>
      <xdr:colOff>67394</xdr:colOff>
      <xdr:row>25</xdr:row>
      <xdr:rowOff>145868</xdr:rowOff>
    </xdr:from>
    <xdr:to>
      <xdr:col>0</xdr:col>
      <xdr:colOff>1787723</xdr:colOff>
      <xdr:row>25</xdr:row>
      <xdr:rowOff>1565469</xdr:rowOff>
    </xdr:to>
    <xdr:pic>
      <xdr:nvPicPr>
        <xdr:cNvPr id="31" name="Изображен." descr="Изображен.">
          <a:extLst>
            <a:ext uri="{FF2B5EF4-FFF2-40B4-BE49-F238E27FC236}">
              <a16:creationId xmlns:a16="http://schemas.microsoft.com/office/drawing/2014/main" id="{ECDC5218-2AD9-824F-B759-0B2C418D3095}"/>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7394" y="32314968"/>
          <a:ext cx="1720329" cy="1419601"/>
        </a:xfrm>
        <a:prstGeom prst="rect">
          <a:avLst/>
        </a:prstGeom>
        <a:ln w="12700" cap="flat">
          <a:noFill/>
          <a:miter lim="400000"/>
        </a:ln>
        <a:effectLst/>
      </xdr:spPr>
    </xdr:pic>
    <xdr:clientData/>
  </xdr:twoCellAnchor>
  <xdr:twoCellAnchor>
    <xdr:from>
      <xdr:col>0</xdr:col>
      <xdr:colOff>8867</xdr:colOff>
      <xdr:row>26</xdr:row>
      <xdr:rowOff>48408</xdr:rowOff>
    </xdr:from>
    <xdr:to>
      <xdr:col>0</xdr:col>
      <xdr:colOff>1720329</xdr:colOff>
      <xdr:row>26</xdr:row>
      <xdr:rowOff>1353968</xdr:rowOff>
    </xdr:to>
    <xdr:pic>
      <xdr:nvPicPr>
        <xdr:cNvPr id="32" name="Изображен." descr="Изображен.">
          <a:extLst>
            <a:ext uri="{FF2B5EF4-FFF2-40B4-BE49-F238E27FC236}">
              <a16:creationId xmlns:a16="http://schemas.microsoft.com/office/drawing/2014/main" id="{7BA6AEA6-555A-2C48-96D6-713BF09D9D0D}"/>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8867" y="33944708"/>
          <a:ext cx="1711462" cy="1305560"/>
        </a:xfrm>
        <a:prstGeom prst="rect">
          <a:avLst/>
        </a:prstGeom>
        <a:ln w="12700" cap="flat">
          <a:noFill/>
          <a:miter lim="400000"/>
        </a:ln>
        <a:effectLst/>
      </xdr:spPr>
    </xdr:pic>
    <xdr:clientData/>
  </xdr:twoCellAnchor>
  <xdr:twoCellAnchor>
    <xdr:from>
      <xdr:col>0</xdr:col>
      <xdr:colOff>245505</xdr:colOff>
      <xdr:row>93</xdr:row>
      <xdr:rowOff>64275</xdr:rowOff>
    </xdr:from>
    <xdr:to>
      <xdr:col>0</xdr:col>
      <xdr:colOff>1245694</xdr:colOff>
      <xdr:row>93</xdr:row>
      <xdr:rowOff>927548</xdr:rowOff>
    </xdr:to>
    <xdr:pic>
      <xdr:nvPicPr>
        <xdr:cNvPr id="33" name="Изображен." descr="Изображен.">
          <a:extLst>
            <a:ext uri="{FF2B5EF4-FFF2-40B4-BE49-F238E27FC236}">
              <a16:creationId xmlns:a16="http://schemas.microsoft.com/office/drawing/2014/main" id="{CF5D7872-F752-3345-95F0-9A9B811EE159}"/>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45505" y="103019347"/>
          <a:ext cx="1000189" cy="863273"/>
        </a:xfrm>
        <a:prstGeom prst="rect">
          <a:avLst/>
        </a:prstGeom>
        <a:ln w="12700" cap="flat">
          <a:noFill/>
          <a:miter lim="400000"/>
        </a:ln>
        <a:effectLst/>
      </xdr:spPr>
    </xdr:pic>
    <xdr:clientData/>
  </xdr:twoCellAnchor>
  <xdr:twoCellAnchor>
    <xdr:from>
      <xdr:col>0</xdr:col>
      <xdr:colOff>133015</xdr:colOff>
      <xdr:row>212</xdr:row>
      <xdr:rowOff>221922</xdr:rowOff>
    </xdr:from>
    <xdr:to>
      <xdr:col>0</xdr:col>
      <xdr:colOff>1346113</xdr:colOff>
      <xdr:row>212</xdr:row>
      <xdr:rowOff>1068283</xdr:rowOff>
    </xdr:to>
    <xdr:pic>
      <xdr:nvPicPr>
        <xdr:cNvPr id="34" name="Изображен." descr="Изображен.">
          <a:extLst>
            <a:ext uri="{FF2B5EF4-FFF2-40B4-BE49-F238E27FC236}">
              <a16:creationId xmlns:a16="http://schemas.microsoft.com/office/drawing/2014/main" id="{076BE0D2-CBAC-CA4C-B059-9FC57BDBA2E3}"/>
            </a:ext>
          </a:extLst>
        </xdr:cNvPr>
        <xdr:cNvPicPr>
          <a:picLocks noChangeAspect="1"/>
        </xdr:cNvPicPr>
      </xdr:nvPicPr>
      <xdr:blipFill>
        <a:blip xmlns:r="http://schemas.openxmlformats.org/officeDocument/2006/relationships" r:embed="rId33"/>
        <a:stretch>
          <a:fillRect/>
        </a:stretch>
      </xdr:blipFill>
      <xdr:spPr>
        <a:xfrm>
          <a:off x="133015" y="212743722"/>
          <a:ext cx="1213098" cy="846361"/>
        </a:xfrm>
        <a:prstGeom prst="rect">
          <a:avLst/>
        </a:prstGeom>
        <a:ln w="12700" cap="flat">
          <a:noFill/>
          <a:miter lim="400000"/>
        </a:ln>
        <a:effectLst/>
      </xdr:spPr>
    </xdr:pic>
    <xdr:clientData/>
  </xdr:twoCellAnchor>
  <xdr:twoCellAnchor>
    <xdr:from>
      <xdr:col>0</xdr:col>
      <xdr:colOff>284753</xdr:colOff>
      <xdr:row>92</xdr:row>
      <xdr:rowOff>30382</xdr:rowOff>
    </xdr:from>
    <xdr:to>
      <xdr:col>0</xdr:col>
      <xdr:colOff>1306459</xdr:colOff>
      <xdr:row>92</xdr:row>
      <xdr:rowOff>914837</xdr:rowOff>
    </xdr:to>
    <xdr:pic>
      <xdr:nvPicPr>
        <xdr:cNvPr id="35" name="Изображен." descr="Изображен.">
          <a:extLst>
            <a:ext uri="{FF2B5EF4-FFF2-40B4-BE49-F238E27FC236}">
              <a16:creationId xmlns:a16="http://schemas.microsoft.com/office/drawing/2014/main" id="{B53A5A7E-3345-DA4C-BEA8-84F2218E99A1}"/>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84753" y="102031435"/>
          <a:ext cx="1021706" cy="884455"/>
        </a:xfrm>
        <a:prstGeom prst="rect">
          <a:avLst/>
        </a:prstGeom>
        <a:ln w="12700" cap="flat">
          <a:noFill/>
          <a:miter lim="400000"/>
        </a:ln>
        <a:effectLst/>
      </xdr:spPr>
    </xdr:pic>
    <xdr:clientData/>
  </xdr:twoCellAnchor>
  <xdr:twoCellAnchor>
    <xdr:from>
      <xdr:col>0</xdr:col>
      <xdr:colOff>163165</xdr:colOff>
      <xdr:row>213</xdr:row>
      <xdr:rowOff>153288</xdr:rowOff>
    </xdr:from>
    <xdr:to>
      <xdr:col>0</xdr:col>
      <xdr:colOff>1406413</xdr:colOff>
      <xdr:row>213</xdr:row>
      <xdr:rowOff>1027107</xdr:rowOff>
    </xdr:to>
    <xdr:pic>
      <xdr:nvPicPr>
        <xdr:cNvPr id="36" name="Изображен." descr="Изображен.">
          <a:extLst>
            <a:ext uri="{FF2B5EF4-FFF2-40B4-BE49-F238E27FC236}">
              <a16:creationId xmlns:a16="http://schemas.microsoft.com/office/drawing/2014/main" id="{71126A43-E162-F741-9DDC-CA0417B4D049}"/>
            </a:ext>
          </a:extLst>
        </xdr:cNvPr>
        <xdr:cNvPicPr>
          <a:picLocks noChangeAspect="1"/>
        </xdr:cNvPicPr>
      </xdr:nvPicPr>
      <xdr:blipFill>
        <a:blip xmlns:r="http://schemas.openxmlformats.org/officeDocument/2006/relationships" r:embed="rId35"/>
        <a:stretch>
          <a:fillRect/>
        </a:stretch>
      </xdr:blipFill>
      <xdr:spPr>
        <a:xfrm>
          <a:off x="163165" y="213830788"/>
          <a:ext cx="1243248" cy="873819"/>
        </a:xfrm>
        <a:prstGeom prst="rect">
          <a:avLst/>
        </a:prstGeom>
        <a:ln w="12700" cap="flat">
          <a:noFill/>
          <a:miter lim="400000"/>
        </a:ln>
        <a:effectLst/>
      </xdr:spPr>
    </xdr:pic>
    <xdr:clientData/>
  </xdr:twoCellAnchor>
  <xdr:twoCellAnchor>
    <xdr:from>
      <xdr:col>0</xdr:col>
      <xdr:colOff>239427</xdr:colOff>
      <xdr:row>94</xdr:row>
      <xdr:rowOff>59867</xdr:rowOff>
    </xdr:from>
    <xdr:to>
      <xdr:col>0</xdr:col>
      <xdr:colOff>1204230</xdr:colOff>
      <xdr:row>95</xdr:row>
      <xdr:rowOff>29866</xdr:rowOff>
    </xdr:to>
    <xdr:pic>
      <xdr:nvPicPr>
        <xdr:cNvPr id="37" name="Изображен." descr="Изображен.">
          <a:extLst>
            <a:ext uri="{FF2B5EF4-FFF2-40B4-BE49-F238E27FC236}">
              <a16:creationId xmlns:a16="http://schemas.microsoft.com/office/drawing/2014/main" id="{0D84B717-C98B-3343-8831-4C20BA9C06E1}"/>
            </a:ext>
          </a:extLst>
        </xdr:cNvPr>
        <xdr:cNvPicPr>
          <a:picLocks noChangeAspect="1"/>
        </xdr:cNvPicPr>
      </xdr:nvPicPr>
      <xdr:blipFill>
        <a:blip xmlns:r="http://schemas.openxmlformats.org/officeDocument/2006/relationships" r:embed="rId36"/>
        <a:stretch>
          <a:fillRect/>
        </a:stretch>
      </xdr:blipFill>
      <xdr:spPr>
        <a:xfrm>
          <a:off x="239427" y="87854967"/>
          <a:ext cx="964803" cy="922499"/>
        </a:xfrm>
        <a:prstGeom prst="rect">
          <a:avLst/>
        </a:prstGeom>
        <a:ln w="12700" cap="flat">
          <a:noFill/>
          <a:miter lim="400000"/>
        </a:ln>
        <a:effectLst/>
      </xdr:spPr>
    </xdr:pic>
    <xdr:clientData/>
  </xdr:twoCellAnchor>
  <xdr:twoCellAnchor>
    <xdr:from>
      <xdr:col>0</xdr:col>
      <xdr:colOff>219918</xdr:colOff>
      <xdr:row>214</xdr:row>
      <xdr:rowOff>299685</xdr:rowOff>
    </xdr:from>
    <xdr:to>
      <xdr:col>0</xdr:col>
      <xdr:colOff>1175853</xdr:colOff>
      <xdr:row>214</xdr:row>
      <xdr:rowOff>972214</xdr:rowOff>
    </xdr:to>
    <xdr:pic>
      <xdr:nvPicPr>
        <xdr:cNvPr id="38" name="Изображен." descr="Изображен.">
          <a:extLst>
            <a:ext uri="{FF2B5EF4-FFF2-40B4-BE49-F238E27FC236}">
              <a16:creationId xmlns:a16="http://schemas.microsoft.com/office/drawing/2014/main" id="{C08E53DC-DBE0-914E-8607-2D04BC283FD5}"/>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9918" y="215132885"/>
          <a:ext cx="955935" cy="672529"/>
        </a:xfrm>
        <a:prstGeom prst="rect">
          <a:avLst/>
        </a:prstGeom>
        <a:ln w="12700" cap="flat">
          <a:noFill/>
          <a:miter lim="400000"/>
        </a:ln>
        <a:effectLst/>
      </xdr:spPr>
    </xdr:pic>
    <xdr:clientData/>
  </xdr:twoCellAnchor>
  <xdr:twoCellAnchor>
    <xdr:from>
      <xdr:col>0</xdr:col>
      <xdr:colOff>305048</xdr:colOff>
      <xdr:row>98</xdr:row>
      <xdr:rowOff>105614</xdr:rowOff>
    </xdr:from>
    <xdr:to>
      <xdr:col>0</xdr:col>
      <xdr:colOff>1356754</xdr:colOff>
      <xdr:row>98</xdr:row>
      <xdr:rowOff>931294</xdr:rowOff>
    </xdr:to>
    <xdr:pic>
      <xdr:nvPicPr>
        <xdr:cNvPr id="39" name="Изображен." descr="Изображен.">
          <a:extLst>
            <a:ext uri="{FF2B5EF4-FFF2-40B4-BE49-F238E27FC236}">
              <a16:creationId xmlns:a16="http://schemas.microsoft.com/office/drawing/2014/main" id="{8FB8F87D-8102-E642-ACAA-1896032C4DDE}"/>
            </a:ext>
          </a:extLst>
        </xdr:cNvPr>
        <xdr:cNvPicPr>
          <a:picLocks noChangeAspect="1"/>
        </xdr:cNvPicPr>
      </xdr:nvPicPr>
      <xdr:blipFill>
        <a:blip xmlns:r="http://schemas.openxmlformats.org/officeDocument/2006/relationships" r:embed="rId38"/>
        <a:stretch>
          <a:fillRect/>
        </a:stretch>
      </xdr:blipFill>
      <xdr:spPr>
        <a:xfrm>
          <a:off x="305048" y="91126514"/>
          <a:ext cx="1051706" cy="825680"/>
        </a:xfrm>
        <a:prstGeom prst="rect">
          <a:avLst/>
        </a:prstGeom>
        <a:ln w="12700" cap="flat">
          <a:noFill/>
          <a:miter lim="400000"/>
        </a:ln>
        <a:effectLst/>
      </xdr:spPr>
    </xdr:pic>
    <xdr:clientData/>
  </xdr:twoCellAnchor>
  <xdr:twoCellAnchor>
    <xdr:from>
      <xdr:col>0</xdr:col>
      <xdr:colOff>296180</xdr:colOff>
      <xdr:row>96</xdr:row>
      <xdr:rowOff>104864</xdr:rowOff>
    </xdr:from>
    <xdr:to>
      <xdr:col>0</xdr:col>
      <xdr:colOff>1204230</xdr:colOff>
      <xdr:row>96</xdr:row>
      <xdr:rowOff>892369</xdr:rowOff>
    </xdr:to>
    <xdr:pic>
      <xdr:nvPicPr>
        <xdr:cNvPr id="40" name="Изображен." descr="Изображен.">
          <a:extLst>
            <a:ext uri="{FF2B5EF4-FFF2-40B4-BE49-F238E27FC236}">
              <a16:creationId xmlns:a16="http://schemas.microsoft.com/office/drawing/2014/main" id="{BEC00074-9F91-F248-BD87-602D57ADEBD6}"/>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6180" y="89157264"/>
          <a:ext cx="908050" cy="787505"/>
        </a:xfrm>
        <a:prstGeom prst="rect">
          <a:avLst/>
        </a:prstGeom>
        <a:ln w="12700" cap="flat">
          <a:noFill/>
          <a:miter lim="400000"/>
        </a:ln>
        <a:effectLst/>
      </xdr:spPr>
    </xdr:pic>
    <xdr:clientData/>
  </xdr:twoCellAnchor>
  <xdr:twoCellAnchor>
    <xdr:from>
      <xdr:col>0</xdr:col>
      <xdr:colOff>276671</xdr:colOff>
      <xdr:row>97</xdr:row>
      <xdr:rowOff>154256</xdr:rowOff>
    </xdr:from>
    <xdr:to>
      <xdr:col>0</xdr:col>
      <xdr:colOff>1260983</xdr:colOff>
      <xdr:row>97</xdr:row>
      <xdr:rowOff>988853</xdr:rowOff>
    </xdr:to>
    <xdr:pic>
      <xdr:nvPicPr>
        <xdr:cNvPr id="41" name="Изображен." descr="Изображен.">
          <a:extLst>
            <a:ext uri="{FF2B5EF4-FFF2-40B4-BE49-F238E27FC236}">
              <a16:creationId xmlns:a16="http://schemas.microsoft.com/office/drawing/2014/main" id="{9B828F6E-0540-A84F-93B8-112B85955949}"/>
            </a:ext>
          </a:extLst>
        </xdr:cNvPr>
        <xdr:cNvPicPr>
          <a:picLocks noChangeAspect="1"/>
        </xdr:cNvPicPr>
      </xdr:nvPicPr>
      <xdr:blipFill>
        <a:blip xmlns:r="http://schemas.openxmlformats.org/officeDocument/2006/relationships" r:embed="rId40"/>
        <a:stretch>
          <a:fillRect/>
        </a:stretch>
      </xdr:blipFill>
      <xdr:spPr>
        <a:xfrm>
          <a:off x="276671" y="90159156"/>
          <a:ext cx="984312" cy="834597"/>
        </a:xfrm>
        <a:prstGeom prst="rect">
          <a:avLst/>
        </a:prstGeom>
        <a:ln w="12700" cap="flat">
          <a:noFill/>
          <a:miter lim="400000"/>
        </a:ln>
        <a:effectLst/>
      </xdr:spPr>
    </xdr:pic>
    <xdr:clientData/>
  </xdr:twoCellAnchor>
  <xdr:twoCellAnchor>
    <xdr:from>
      <xdr:col>0</xdr:col>
      <xdr:colOff>276671</xdr:colOff>
      <xdr:row>215</xdr:row>
      <xdr:rowOff>98395</xdr:rowOff>
    </xdr:from>
    <xdr:to>
      <xdr:col>0</xdr:col>
      <xdr:colOff>1069441</xdr:colOff>
      <xdr:row>215</xdr:row>
      <xdr:rowOff>1114048</xdr:rowOff>
    </xdr:to>
    <xdr:pic>
      <xdr:nvPicPr>
        <xdr:cNvPr id="42" name="Изображен." descr="Изображен.">
          <a:extLst>
            <a:ext uri="{FF2B5EF4-FFF2-40B4-BE49-F238E27FC236}">
              <a16:creationId xmlns:a16="http://schemas.microsoft.com/office/drawing/2014/main" id="{258889A6-3793-F742-9161-87C4DCDEC02B}"/>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76671" y="216087295"/>
          <a:ext cx="792770" cy="1015653"/>
        </a:xfrm>
        <a:prstGeom prst="rect">
          <a:avLst/>
        </a:prstGeom>
        <a:ln w="12700" cap="flat">
          <a:noFill/>
          <a:miter lim="400000"/>
        </a:ln>
        <a:effectLst/>
      </xdr:spPr>
    </xdr:pic>
    <xdr:clientData/>
  </xdr:twoCellAnchor>
  <xdr:twoCellAnchor>
    <xdr:from>
      <xdr:col>0</xdr:col>
      <xdr:colOff>262867</xdr:colOff>
      <xdr:row>100</xdr:row>
      <xdr:rowOff>30671</xdr:rowOff>
    </xdr:from>
    <xdr:to>
      <xdr:col>0</xdr:col>
      <xdr:colOff>1257820</xdr:colOff>
      <xdr:row>100</xdr:row>
      <xdr:rowOff>830520</xdr:rowOff>
    </xdr:to>
    <xdr:pic>
      <xdr:nvPicPr>
        <xdr:cNvPr id="43" name="Изображен." descr="Изображен.">
          <a:extLst>
            <a:ext uri="{FF2B5EF4-FFF2-40B4-BE49-F238E27FC236}">
              <a16:creationId xmlns:a16="http://schemas.microsoft.com/office/drawing/2014/main" id="{48F9E906-F95D-2D48-9C31-23F8950252F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867" y="108415508"/>
          <a:ext cx="994953" cy="799849"/>
        </a:xfrm>
        <a:prstGeom prst="rect">
          <a:avLst/>
        </a:prstGeom>
        <a:ln w="12700" cap="flat">
          <a:noFill/>
          <a:miter lim="400000"/>
        </a:ln>
        <a:effectLst/>
      </xdr:spPr>
    </xdr:pic>
    <xdr:clientData/>
  </xdr:twoCellAnchor>
  <xdr:twoCellAnchor>
    <xdr:from>
      <xdr:col>0</xdr:col>
      <xdr:colOff>219918</xdr:colOff>
      <xdr:row>216</xdr:row>
      <xdr:rowOff>116676</xdr:rowOff>
    </xdr:from>
    <xdr:to>
      <xdr:col>0</xdr:col>
      <xdr:colOff>1032197</xdr:colOff>
      <xdr:row>216</xdr:row>
      <xdr:rowOff>1155199</xdr:rowOff>
    </xdr:to>
    <xdr:pic>
      <xdr:nvPicPr>
        <xdr:cNvPr id="44" name="Изображен." descr="Изображен.">
          <a:extLst>
            <a:ext uri="{FF2B5EF4-FFF2-40B4-BE49-F238E27FC236}">
              <a16:creationId xmlns:a16="http://schemas.microsoft.com/office/drawing/2014/main" id="{60AEB29A-245A-8A4E-B367-1A47AC368569}"/>
            </a:ext>
          </a:extLst>
        </xdr:cNvPr>
        <xdr:cNvPicPr>
          <a:picLocks noChangeAspect="1"/>
        </xdr:cNvPicPr>
      </xdr:nvPicPr>
      <xdr:blipFill>
        <a:blip xmlns:r="http://schemas.openxmlformats.org/officeDocument/2006/relationships" r:embed="rId43"/>
        <a:stretch>
          <a:fillRect/>
        </a:stretch>
      </xdr:blipFill>
      <xdr:spPr>
        <a:xfrm>
          <a:off x="219918" y="217261276"/>
          <a:ext cx="812279" cy="1038523"/>
        </a:xfrm>
        <a:prstGeom prst="rect">
          <a:avLst/>
        </a:prstGeom>
        <a:ln w="12700" cap="flat">
          <a:noFill/>
          <a:miter lim="400000"/>
        </a:ln>
        <a:effectLst/>
      </xdr:spPr>
    </xdr:pic>
    <xdr:clientData/>
  </xdr:twoCellAnchor>
  <xdr:twoCellAnchor>
    <xdr:from>
      <xdr:col>0</xdr:col>
      <xdr:colOff>203199</xdr:colOff>
      <xdr:row>69</xdr:row>
      <xdr:rowOff>200928</xdr:rowOff>
    </xdr:from>
    <xdr:to>
      <xdr:col>0</xdr:col>
      <xdr:colOff>1752600</xdr:colOff>
      <xdr:row>70</xdr:row>
      <xdr:rowOff>2438400</xdr:rowOff>
    </xdr:to>
    <xdr:pic>
      <xdr:nvPicPr>
        <xdr:cNvPr id="45" name="Изображен." descr="Изображен.">
          <a:extLst>
            <a:ext uri="{FF2B5EF4-FFF2-40B4-BE49-F238E27FC236}">
              <a16:creationId xmlns:a16="http://schemas.microsoft.com/office/drawing/2014/main" id="{7AF8BF7E-63BC-BA42-849A-A1B54BA2AFC7}"/>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l="27254" r="22655"/>
        <a:stretch/>
      </xdr:blipFill>
      <xdr:spPr>
        <a:xfrm>
          <a:off x="203199" y="79728328"/>
          <a:ext cx="1549401" cy="2542272"/>
        </a:xfrm>
        <a:prstGeom prst="rect">
          <a:avLst/>
        </a:prstGeom>
        <a:ln w="12700" cap="flat">
          <a:noFill/>
          <a:miter lim="400000"/>
        </a:ln>
        <a:effectLst/>
      </xdr:spPr>
    </xdr:pic>
    <xdr:clientData/>
  </xdr:twoCellAnchor>
  <xdr:twoCellAnchor>
    <xdr:from>
      <xdr:col>0</xdr:col>
      <xdr:colOff>254000</xdr:colOff>
      <xdr:row>70</xdr:row>
      <xdr:rowOff>2415929</xdr:rowOff>
    </xdr:from>
    <xdr:to>
      <xdr:col>0</xdr:col>
      <xdr:colOff>1625600</xdr:colOff>
      <xdr:row>71</xdr:row>
      <xdr:rowOff>1879601</xdr:rowOff>
    </xdr:to>
    <xdr:pic>
      <xdr:nvPicPr>
        <xdr:cNvPr id="46" name="Изображен." descr="Изображен.">
          <a:extLst>
            <a:ext uri="{FF2B5EF4-FFF2-40B4-BE49-F238E27FC236}">
              <a16:creationId xmlns:a16="http://schemas.microsoft.com/office/drawing/2014/main" id="{9DCB6BF6-4974-E14A-805B-25BF330A9A1E}"/>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l="26108" t="1" r="25290" b="6419"/>
        <a:stretch/>
      </xdr:blipFill>
      <xdr:spPr>
        <a:xfrm>
          <a:off x="254000" y="82248129"/>
          <a:ext cx="1371600" cy="2003672"/>
        </a:xfrm>
        <a:prstGeom prst="rect">
          <a:avLst/>
        </a:prstGeom>
        <a:ln w="12700" cap="flat">
          <a:noFill/>
          <a:miter lim="400000"/>
        </a:ln>
        <a:effectLst/>
      </xdr:spPr>
    </xdr:pic>
    <xdr:clientData/>
  </xdr:twoCellAnchor>
  <xdr:twoCellAnchor>
    <xdr:from>
      <xdr:col>0</xdr:col>
      <xdr:colOff>254000</xdr:colOff>
      <xdr:row>71</xdr:row>
      <xdr:rowOff>1718835</xdr:rowOff>
    </xdr:from>
    <xdr:to>
      <xdr:col>0</xdr:col>
      <xdr:colOff>1600200</xdr:colOff>
      <xdr:row>72</xdr:row>
      <xdr:rowOff>1778000</xdr:rowOff>
    </xdr:to>
    <xdr:pic>
      <xdr:nvPicPr>
        <xdr:cNvPr id="47" name="Изображен." descr="Изображен.">
          <a:extLst>
            <a:ext uri="{FF2B5EF4-FFF2-40B4-BE49-F238E27FC236}">
              <a16:creationId xmlns:a16="http://schemas.microsoft.com/office/drawing/2014/main" id="{249D7930-DF15-AF4E-B5BD-5D30A5DC21C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l="22215" r="26636" b="2604"/>
        <a:stretch/>
      </xdr:blipFill>
      <xdr:spPr>
        <a:xfrm>
          <a:off x="254000" y="84091035"/>
          <a:ext cx="1346200" cy="1964165"/>
        </a:xfrm>
        <a:prstGeom prst="rect">
          <a:avLst/>
        </a:prstGeom>
        <a:ln w="12700" cap="flat">
          <a:noFill/>
          <a:miter lim="400000"/>
        </a:ln>
        <a:effectLst/>
      </xdr:spPr>
    </xdr:pic>
    <xdr:clientData/>
  </xdr:twoCellAnchor>
  <xdr:twoCellAnchor>
    <xdr:from>
      <xdr:col>0</xdr:col>
      <xdr:colOff>172032</xdr:colOff>
      <xdr:row>88</xdr:row>
      <xdr:rowOff>86901</xdr:rowOff>
    </xdr:from>
    <xdr:to>
      <xdr:col>0</xdr:col>
      <xdr:colOff>1080082</xdr:colOff>
      <xdr:row>88</xdr:row>
      <xdr:rowOff>1025827</xdr:rowOff>
    </xdr:to>
    <xdr:pic>
      <xdr:nvPicPr>
        <xdr:cNvPr id="48" name="Изображен." descr="Изображен.">
          <a:extLst>
            <a:ext uri="{FF2B5EF4-FFF2-40B4-BE49-F238E27FC236}">
              <a16:creationId xmlns:a16="http://schemas.microsoft.com/office/drawing/2014/main" id="{BD627C10-46B3-3041-A5D0-CDBF96D4B164}"/>
            </a:ext>
          </a:extLst>
        </xdr:cNvPr>
        <xdr:cNvPicPr>
          <a:picLocks noChangeAspect="1"/>
        </xdr:cNvPicPr>
      </xdr:nvPicPr>
      <xdr:blipFill>
        <a:blip xmlns:r="http://schemas.openxmlformats.org/officeDocument/2006/relationships" r:embed="rId47"/>
        <a:stretch>
          <a:fillRect/>
        </a:stretch>
      </xdr:blipFill>
      <xdr:spPr>
        <a:xfrm>
          <a:off x="172032" y="83259201"/>
          <a:ext cx="908050" cy="938926"/>
        </a:xfrm>
        <a:prstGeom prst="rect">
          <a:avLst/>
        </a:prstGeom>
        <a:ln w="12700" cap="flat">
          <a:noFill/>
          <a:miter lim="400000"/>
        </a:ln>
        <a:effectLst/>
      </xdr:spPr>
    </xdr:pic>
    <xdr:clientData/>
  </xdr:twoCellAnchor>
  <xdr:twoCellAnchor>
    <xdr:from>
      <xdr:col>0</xdr:col>
      <xdr:colOff>219918</xdr:colOff>
      <xdr:row>89</xdr:row>
      <xdr:rowOff>85512</xdr:rowOff>
    </xdr:from>
    <xdr:to>
      <xdr:col>0</xdr:col>
      <xdr:colOff>1166986</xdr:colOff>
      <xdr:row>89</xdr:row>
      <xdr:rowOff>967964</xdr:rowOff>
    </xdr:to>
    <xdr:pic>
      <xdr:nvPicPr>
        <xdr:cNvPr id="49" name="Изображен." descr="Изображен.">
          <a:extLst>
            <a:ext uri="{FF2B5EF4-FFF2-40B4-BE49-F238E27FC236}">
              <a16:creationId xmlns:a16="http://schemas.microsoft.com/office/drawing/2014/main" id="{39C1B5CF-9435-C54C-AFB4-75A2CC41CAE8}"/>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9918" y="84362712"/>
          <a:ext cx="947068" cy="882452"/>
        </a:xfrm>
        <a:prstGeom prst="rect">
          <a:avLst/>
        </a:prstGeom>
        <a:ln w="12700" cap="flat">
          <a:noFill/>
          <a:miter lim="400000"/>
        </a:ln>
        <a:effectLst/>
      </xdr:spPr>
    </xdr:pic>
    <xdr:clientData/>
  </xdr:twoCellAnchor>
  <xdr:twoCellAnchor>
    <xdr:from>
      <xdr:col>0</xdr:col>
      <xdr:colOff>172032</xdr:colOff>
      <xdr:row>86</xdr:row>
      <xdr:rowOff>116791</xdr:rowOff>
    </xdr:from>
    <xdr:to>
      <xdr:col>0</xdr:col>
      <xdr:colOff>1127968</xdr:colOff>
      <xdr:row>86</xdr:row>
      <xdr:rowOff>1114138</xdr:rowOff>
    </xdr:to>
    <xdr:pic>
      <xdr:nvPicPr>
        <xdr:cNvPr id="50" name="Изображен." descr="Изображен.">
          <a:extLst>
            <a:ext uri="{FF2B5EF4-FFF2-40B4-BE49-F238E27FC236}">
              <a16:creationId xmlns:a16="http://schemas.microsoft.com/office/drawing/2014/main" id="{EC761AA5-D231-6342-85A7-617066747D93}"/>
            </a:ext>
          </a:extLst>
        </xdr:cNvPr>
        <xdr:cNvPicPr>
          <a:picLocks noChangeAspect="1"/>
        </xdr:cNvPicPr>
      </xdr:nvPicPr>
      <xdr:blipFill>
        <a:blip xmlns:r="http://schemas.openxmlformats.org/officeDocument/2006/relationships" r:embed="rId49"/>
        <a:stretch>
          <a:fillRect/>
        </a:stretch>
      </xdr:blipFill>
      <xdr:spPr>
        <a:xfrm>
          <a:off x="172032" y="80926891"/>
          <a:ext cx="955936" cy="997347"/>
        </a:xfrm>
        <a:prstGeom prst="rect">
          <a:avLst/>
        </a:prstGeom>
        <a:ln w="12700" cap="flat">
          <a:noFill/>
          <a:miter lim="400000"/>
        </a:ln>
        <a:effectLst/>
      </xdr:spPr>
    </xdr:pic>
    <xdr:clientData/>
  </xdr:twoCellAnchor>
  <xdr:twoCellAnchor>
    <xdr:from>
      <xdr:col>0</xdr:col>
      <xdr:colOff>133015</xdr:colOff>
      <xdr:row>87</xdr:row>
      <xdr:rowOff>48913</xdr:rowOff>
    </xdr:from>
    <xdr:to>
      <xdr:col>0</xdr:col>
      <xdr:colOff>1088950</xdr:colOff>
      <xdr:row>87</xdr:row>
      <xdr:rowOff>1077613</xdr:rowOff>
    </xdr:to>
    <xdr:pic>
      <xdr:nvPicPr>
        <xdr:cNvPr id="51" name="Изображен." descr="Изображен.">
          <a:extLst>
            <a:ext uri="{FF2B5EF4-FFF2-40B4-BE49-F238E27FC236}">
              <a16:creationId xmlns:a16="http://schemas.microsoft.com/office/drawing/2014/main" id="{2AD3C882-B187-844D-B73E-5B4E07A690D4}"/>
            </a:ext>
          </a:extLst>
        </xdr:cNvPr>
        <xdr:cNvPicPr>
          <a:picLocks noChangeAspect="1"/>
        </xdr:cNvPicPr>
      </xdr:nvPicPr>
      <xdr:blipFill>
        <a:blip xmlns:r="http://schemas.openxmlformats.org/officeDocument/2006/relationships" r:embed="rId50"/>
        <a:stretch>
          <a:fillRect/>
        </a:stretch>
      </xdr:blipFill>
      <xdr:spPr>
        <a:xfrm>
          <a:off x="133015" y="82014713"/>
          <a:ext cx="955935" cy="1028700"/>
        </a:xfrm>
        <a:prstGeom prst="rect">
          <a:avLst/>
        </a:prstGeom>
        <a:ln w="12700" cap="flat">
          <a:noFill/>
          <a:miter lim="400000"/>
        </a:ln>
        <a:effectLst/>
      </xdr:spPr>
    </xdr:pic>
    <xdr:clientData/>
  </xdr:twoCellAnchor>
  <xdr:twoCellAnchor>
    <xdr:from>
      <xdr:col>0</xdr:col>
      <xdr:colOff>276671</xdr:colOff>
      <xdr:row>85</xdr:row>
      <xdr:rowOff>118137</xdr:rowOff>
    </xdr:from>
    <xdr:to>
      <xdr:col>0</xdr:col>
      <xdr:colOff>1060574</xdr:colOff>
      <xdr:row>85</xdr:row>
      <xdr:rowOff>972801</xdr:rowOff>
    </xdr:to>
    <xdr:pic>
      <xdr:nvPicPr>
        <xdr:cNvPr id="52" name="Изображен." descr="Изображен.">
          <a:extLst>
            <a:ext uri="{FF2B5EF4-FFF2-40B4-BE49-F238E27FC236}">
              <a16:creationId xmlns:a16="http://schemas.microsoft.com/office/drawing/2014/main" id="{E45F59CC-45BB-A147-A1D4-ADE0F90EE3A4}"/>
            </a:ext>
          </a:extLst>
        </xdr:cNvPr>
        <xdr:cNvPicPr>
          <a:picLocks noChangeAspect="1"/>
        </xdr:cNvPicPr>
      </xdr:nvPicPr>
      <xdr:blipFill>
        <a:blip xmlns:r="http://schemas.openxmlformats.org/officeDocument/2006/relationships" r:embed="rId51"/>
        <a:stretch>
          <a:fillRect/>
        </a:stretch>
      </xdr:blipFill>
      <xdr:spPr>
        <a:xfrm>
          <a:off x="276671" y="79912237"/>
          <a:ext cx="783903" cy="854664"/>
        </a:xfrm>
        <a:prstGeom prst="rect">
          <a:avLst/>
        </a:prstGeom>
        <a:ln w="12700" cap="flat">
          <a:noFill/>
          <a:miter lim="400000"/>
        </a:ln>
        <a:effectLst/>
      </xdr:spPr>
    </xdr:pic>
    <xdr:clientData/>
  </xdr:twoCellAnchor>
  <xdr:twoCellAnchor>
    <xdr:from>
      <xdr:col>0</xdr:col>
      <xdr:colOff>315689</xdr:colOff>
      <xdr:row>164</xdr:row>
      <xdr:rowOff>80126</xdr:rowOff>
    </xdr:from>
    <xdr:to>
      <xdr:col>0</xdr:col>
      <xdr:colOff>1232606</xdr:colOff>
      <xdr:row>165</xdr:row>
      <xdr:rowOff>24241</xdr:rowOff>
    </xdr:to>
    <xdr:pic>
      <xdr:nvPicPr>
        <xdr:cNvPr id="53" name="Изображен." descr="Изображен.">
          <a:extLst>
            <a:ext uri="{FF2B5EF4-FFF2-40B4-BE49-F238E27FC236}">
              <a16:creationId xmlns:a16="http://schemas.microsoft.com/office/drawing/2014/main" id="{F07C30ED-EAA1-2242-8484-D975A035D13B}"/>
            </a:ext>
          </a:extLst>
        </xdr:cNvPr>
        <xdr:cNvPicPr>
          <a:picLocks noChangeAspect="1"/>
        </xdr:cNvPicPr>
      </xdr:nvPicPr>
      <xdr:blipFill>
        <a:blip xmlns:r="http://schemas.openxmlformats.org/officeDocument/2006/relationships" r:embed="rId52"/>
        <a:stretch>
          <a:fillRect/>
        </a:stretch>
      </xdr:blipFill>
      <xdr:spPr>
        <a:xfrm>
          <a:off x="315689" y="163198926"/>
          <a:ext cx="916917" cy="1353815"/>
        </a:xfrm>
        <a:prstGeom prst="rect">
          <a:avLst/>
        </a:prstGeom>
        <a:ln w="12700" cap="flat">
          <a:noFill/>
          <a:miter lim="400000"/>
        </a:ln>
        <a:effectLst/>
      </xdr:spPr>
    </xdr:pic>
    <xdr:clientData/>
  </xdr:twoCellAnchor>
  <xdr:twoCellAnchor>
    <xdr:from>
      <xdr:col>0</xdr:col>
      <xdr:colOff>344065</xdr:colOff>
      <xdr:row>163</xdr:row>
      <xdr:rowOff>77236</xdr:rowOff>
    </xdr:from>
    <xdr:to>
      <xdr:col>0</xdr:col>
      <xdr:colOff>1291133</xdr:colOff>
      <xdr:row>163</xdr:row>
      <xdr:rowOff>1481455</xdr:rowOff>
    </xdr:to>
    <xdr:pic>
      <xdr:nvPicPr>
        <xdr:cNvPr id="54" name="Изображен." descr="Изображен.">
          <a:extLst>
            <a:ext uri="{FF2B5EF4-FFF2-40B4-BE49-F238E27FC236}">
              <a16:creationId xmlns:a16="http://schemas.microsoft.com/office/drawing/2014/main" id="{80A9D60F-E41A-3E4C-90C8-ED68A72680DD}"/>
            </a:ext>
          </a:extLst>
        </xdr:cNvPr>
        <xdr:cNvPicPr>
          <a:picLocks noChangeAspect="1"/>
        </xdr:cNvPicPr>
      </xdr:nvPicPr>
      <xdr:blipFill>
        <a:blip xmlns:r="http://schemas.openxmlformats.org/officeDocument/2006/relationships" r:embed="rId53"/>
        <a:stretch>
          <a:fillRect/>
        </a:stretch>
      </xdr:blipFill>
      <xdr:spPr>
        <a:xfrm>
          <a:off x="344065" y="161697436"/>
          <a:ext cx="947068" cy="1404219"/>
        </a:xfrm>
        <a:prstGeom prst="rect">
          <a:avLst/>
        </a:prstGeom>
        <a:ln w="12700" cap="flat">
          <a:noFill/>
          <a:miter lim="400000"/>
        </a:ln>
        <a:effectLst/>
      </xdr:spPr>
    </xdr:pic>
    <xdr:clientData/>
  </xdr:twoCellAnchor>
  <xdr:twoCellAnchor>
    <xdr:from>
      <xdr:col>0</xdr:col>
      <xdr:colOff>344065</xdr:colOff>
      <xdr:row>162</xdr:row>
      <xdr:rowOff>59836</xdr:rowOff>
    </xdr:from>
    <xdr:to>
      <xdr:col>0</xdr:col>
      <xdr:colOff>1339019</xdr:colOff>
      <xdr:row>163</xdr:row>
      <xdr:rowOff>11839</xdr:rowOff>
    </xdr:to>
    <xdr:pic>
      <xdr:nvPicPr>
        <xdr:cNvPr id="55" name="Изображен." descr="Изображен.">
          <a:extLst>
            <a:ext uri="{FF2B5EF4-FFF2-40B4-BE49-F238E27FC236}">
              <a16:creationId xmlns:a16="http://schemas.microsoft.com/office/drawing/2014/main" id="{A1EC2A3E-F2F5-C643-8E8D-88D527C166F2}"/>
            </a:ext>
          </a:extLst>
        </xdr:cNvPr>
        <xdr:cNvPicPr>
          <a:picLocks noChangeAspect="1"/>
        </xdr:cNvPicPr>
      </xdr:nvPicPr>
      <xdr:blipFill>
        <a:blip xmlns:r="http://schemas.openxmlformats.org/officeDocument/2006/relationships" r:embed="rId54"/>
        <a:stretch>
          <a:fillRect/>
        </a:stretch>
      </xdr:blipFill>
      <xdr:spPr>
        <a:xfrm>
          <a:off x="344065" y="160156036"/>
          <a:ext cx="994954" cy="1476003"/>
        </a:xfrm>
        <a:prstGeom prst="rect">
          <a:avLst/>
        </a:prstGeom>
        <a:ln w="12700" cap="flat">
          <a:noFill/>
          <a:miter lim="400000"/>
        </a:ln>
        <a:effectLst/>
      </xdr:spPr>
    </xdr:pic>
    <xdr:clientData/>
  </xdr:twoCellAnchor>
  <xdr:twoCellAnchor>
    <xdr:from>
      <xdr:col>0</xdr:col>
      <xdr:colOff>448704</xdr:colOff>
      <xdr:row>195</xdr:row>
      <xdr:rowOff>48247</xdr:rowOff>
    </xdr:from>
    <xdr:to>
      <xdr:col>0</xdr:col>
      <xdr:colOff>1557163</xdr:colOff>
      <xdr:row>196</xdr:row>
      <xdr:rowOff>2123</xdr:rowOff>
    </xdr:to>
    <xdr:pic>
      <xdr:nvPicPr>
        <xdr:cNvPr id="56" name="Изображен." descr="Изображен.">
          <a:extLst>
            <a:ext uri="{FF2B5EF4-FFF2-40B4-BE49-F238E27FC236}">
              <a16:creationId xmlns:a16="http://schemas.microsoft.com/office/drawing/2014/main" id="{7E5CA984-87AB-6948-AA99-60CA7EB4146F}"/>
            </a:ext>
          </a:extLst>
        </xdr:cNvPr>
        <xdr:cNvPicPr>
          <a:picLocks noChangeAspect="1"/>
        </xdr:cNvPicPr>
      </xdr:nvPicPr>
      <xdr:blipFill>
        <a:blip xmlns:r="http://schemas.openxmlformats.org/officeDocument/2006/relationships" r:embed="rId55"/>
        <a:stretch>
          <a:fillRect/>
        </a:stretch>
      </xdr:blipFill>
      <xdr:spPr>
        <a:xfrm>
          <a:off x="448704" y="190268847"/>
          <a:ext cx="1108459" cy="1122276"/>
        </a:xfrm>
        <a:prstGeom prst="rect">
          <a:avLst/>
        </a:prstGeom>
        <a:ln w="12700" cap="flat">
          <a:noFill/>
          <a:miter lim="400000"/>
        </a:ln>
        <a:effectLst/>
      </xdr:spPr>
    </xdr:pic>
    <xdr:clientData/>
  </xdr:twoCellAnchor>
  <xdr:twoCellAnchor>
    <xdr:from>
      <xdr:col>0</xdr:col>
      <xdr:colOff>324556</xdr:colOff>
      <xdr:row>161</xdr:row>
      <xdr:rowOff>79035</xdr:rowOff>
    </xdr:from>
    <xdr:to>
      <xdr:col>0</xdr:col>
      <xdr:colOff>1337245</xdr:colOff>
      <xdr:row>162</xdr:row>
      <xdr:rowOff>17531</xdr:rowOff>
    </xdr:to>
    <xdr:pic>
      <xdr:nvPicPr>
        <xdr:cNvPr id="57" name="Изображен." descr="Изображен.">
          <a:extLst>
            <a:ext uri="{FF2B5EF4-FFF2-40B4-BE49-F238E27FC236}">
              <a16:creationId xmlns:a16="http://schemas.microsoft.com/office/drawing/2014/main" id="{E37D4469-0DA4-1048-9F97-610A050DBCB9}"/>
            </a:ext>
          </a:extLst>
        </xdr:cNvPr>
        <xdr:cNvPicPr>
          <a:picLocks noChangeAspect="1"/>
        </xdr:cNvPicPr>
      </xdr:nvPicPr>
      <xdr:blipFill>
        <a:blip xmlns:r="http://schemas.openxmlformats.org/officeDocument/2006/relationships" r:embed="rId56"/>
        <a:stretch>
          <a:fillRect/>
        </a:stretch>
      </xdr:blipFill>
      <xdr:spPr>
        <a:xfrm>
          <a:off x="324556" y="158613135"/>
          <a:ext cx="1012689" cy="1500596"/>
        </a:xfrm>
        <a:prstGeom prst="rect">
          <a:avLst/>
        </a:prstGeom>
        <a:ln w="12700" cap="flat">
          <a:noFill/>
          <a:miter lim="400000"/>
        </a:ln>
        <a:effectLst/>
      </xdr:spPr>
    </xdr:pic>
    <xdr:clientData/>
  </xdr:twoCellAnchor>
  <xdr:twoCellAnchor>
    <xdr:from>
      <xdr:col>0</xdr:col>
      <xdr:colOff>344065</xdr:colOff>
      <xdr:row>160</xdr:row>
      <xdr:rowOff>107833</xdr:rowOff>
    </xdr:from>
    <xdr:to>
      <xdr:col>0</xdr:col>
      <xdr:colOff>1300001</xdr:colOff>
      <xdr:row>161</xdr:row>
      <xdr:rowOff>5836</xdr:rowOff>
    </xdr:to>
    <xdr:pic>
      <xdr:nvPicPr>
        <xdr:cNvPr id="58" name="Изображен." descr="Изображен.">
          <a:extLst>
            <a:ext uri="{FF2B5EF4-FFF2-40B4-BE49-F238E27FC236}">
              <a16:creationId xmlns:a16="http://schemas.microsoft.com/office/drawing/2014/main" id="{F84C37E6-7F5B-1944-A36A-31522DDD918F}"/>
            </a:ext>
          </a:extLst>
        </xdr:cNvPr>
        <xdr:cNvPicPr>
          <a:picLocks noChangeAspect="1"/>
        </xdr:cNvPicPr>
      </xdr:nvPicPr>
      <xdr:blipFill>
        <a:blip xmlns:r="http://schemas.openxmlformats.org/officeDocument/2006/relationships" r:embed="rId57"/>
        <a:stretch>
          <a:fillRect/>
        </a:stretch>
      </xdr:blipFill>
      <xdr:spPr>
        <a:xfrm>
          <a:off x="344065" y="157117933"/>
          <a:ext cx="955936" cy="1422003"/>
        </a:xfrm>
        <a:prstGeom prst="rect">
          <a:avLst/>
        </a:prstGeom>
        <a:ln w="12700" cap="flat">
          <a:noFill/>
          <a:miter lim="400000"/>
        </a:ln>
        <a:effectLst/>
      </xdr:spPr>
    </xdr:pic>
    <xdr:clientData/>
  </xdr:twoCellAnchor>
  <xdr:twoCellAnchor>
    <xdr:from>
      <xdr:col>0</xdr:col>
      <xdr:colOff>76262</xdr:colOff>
      <xdr:row>179</xdr:row>
      <xdr:rowOff>164214</xdr:rowOff>
    </xdr:from>
    <xdr:to>
      <xdr:col>0</xdr:col>
      <xdr:colOff>1232606</xdr:colOff>
      <xdr:row>179</xdr:row>
      <xdr:rowOff>1037810</xdr:rowOff>
    </xdr:to>
    <xdr:pic>
      <xdr:nvPicPr>
        <xdr:cNvPr id="59" name="Изображен." descr="Изображен.">
          <a:extLst>
            <a:ext uri="{FF2B5EF4-FFF2-40B4-BE49-F238E27FC236}">
              <a16:creationId xmlns:a16="http://schemas.microsoft.com/office/drawing/2014/main" id="{7DA053A0-B15F-014F-8C39-CF24C42D55BD}"/>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76262" y="177024414"/>
          <a:ext cx="1156344" cy="873596"/>
        </a:xfrm>
        <a:prstGeom prst="rect">
          <a:avLst/>
        </a:prstGeom>
        <a:ln w="12700" cap="flat">
          <a:noFill/>
          <a:miter lim="400000"/>
        </a:ln>
        <a:effectLst/>
      </xdr:spPr>
    </xdr:pic>
    <xdr:clientData/>
  </xdr:twoCellAnchor>
  <xdr:twoCellAnchor>
    <xdr:from>
      <xdr:col>0</xdr:col>
      <xdr:colOff>133015</xdr:colOff>
      <xdr:row>191</xdr:row>
      <xdr:rowOff>86501</xdr:rowOff>
    </xdr:from>
    <xdr:to>
      <xdr:col>0</xdr:col>
      <xdr:colOff>1165212</xdr:colOff>
      <xdr:row>191</xdr:row>
      <xdr:rowOff>1121278</xdr:rowOff>
    </xdr:to>
    <xdr:pic>
      <xdr:nvPicPr>
        <xdr:cNvPr id="60" name="Изображен." descr="Изображен.">
          <a:extLst>
            <a:ext uri="{FF2B5EF4-FFF2-40B4-BE49-F238E27FC236}">
              <a16:creationId xmlns:a16="http://schemas.microsoft.com/office/drawing/2014/main" id="{8F9C6564-7B1B-CB45-A2C1-76B3B4E33CEF}"/>
            </a:ext>
          </a:extLst>
        </xdr:cNvPr>
        <xdr:cNvPicPr>
          <a:picLocks noChangeAspect="1"/>
        </xdr:cNvPicPr>
      </xdr:nvPicPr>
      <xdr:blipFill>
        <a:blip xmlns:r="http://schemas.openxmlformats.org/officeDocument/2006/relationships" r:embed="rId59"/>
        <a:stretch>
          <a:fillRect/>
        </a:stretch>
      </xdr:blipFill>
      <xdr:spPr>
        <a:xfrm>
          <a:off x="133015" y="186357401"/>
          <a:ext cx="1032197" cy="1034777"/>
        </a:xfrm>
        <a:prstGeom prst="rect">
          <a:avLst/>
        </a:prstGeom>
        <a:ln w="12700" cap="flat">
          <a:noFill/>
          <a:miter lim="400000"/>
        </a:ln>
        <a:effectLst/>
      </xdr:spPr>
    </xdr:pic>
    <xdr:clientData/>
  </xdr:twoCellAnchor>
  <xdr:twoCellAnchor>
    <xdr:from>
      <xdr:col>0</xdr:col>
      <xdr:colOff>86903</xdr:colOff>
      <xdr:row>192</xdr:row>
      <xdr:rowOff>125047</xdr:rowOff>
    </xdr:from>
    <xdr:to>
      <xdr:col>0</xdr:col>
      <xdr:colOff>1127968</xdr:colOff>
      <xdr:row>192</xdr:row>
      <xdr:rowOff>1172797</xdr:rowOff>
    </xdr:to>
    <xdr:pic>
      <xdr:nvPicPr>
        <xdr:cNvPr id="61" name="Изображен." descr="Изображен.">
          <a:extLst>
            <a:ext uri="{FF2B5EF4-FFF2-40B4-BE49-F238E27FC236}">
              <a16:creationId xmlns:a16="http://schemas.microsoft.com/office/drawing/2014/main" id="{BE758760-9ACF-7B40-A585-400C53478D6E}"/>
            </a:ext>
          </a:extLst>
        </xdr:cNvPr>
        <xdr:cNvPicPr>
          <a:picLocks noChangeAspect="1"/>
        </xdr:cNvPicPr>
      </xdr:nvPicPr>
      <xdr:blipFill>
        <a:blip xmlns:r="http://schemas.openxmlformats.org/officeDocument/2006/relationships" r:embed="rId60"/>
        <a:stretch>
          <a:fillRect/>
        </a:stretch>
      </xdr:blipFill>
      <xdr:spPr>
        <a:xfrm>
          <a:off x="86903" y="187589747"/>
          <a:ext cx="1041065" cy="1047750"/>
        </a:xfrm>
        <a:prstGeom prst="rect">
          <a:avLst/>
        </a:prstGeom>
        <a:ln w="12700" cap="flat">
          <a:noFill/>
          <a:miter lim="400000"/>
        </a:ln>
        <a:effectLst/>
      </xdr:spPr>
    </xdr:pic>
    <xdr:clientData/>
  </xdr:twoCellAnchor>
  <xdr:twoCellAnchor>
    <xdr:from>
      <xdr:col>0</xdr:col>
      <xdr:colOff>115279</xdr:colOff>
      <xdr:row>193</xdr:row>
      <xdr:rowOff>88746</xdr:rowOff>
    </xdr:from>
    <xdr:to>
      <xdr:col>0</xdr:col>
      <xdr:colOff>1300001</xdr:colOff>
      <xdr:row>194</xdr:row>
      <xdr:rowOff>0</xdr:rowOff>
    </xdr:to>
    <xdr:pic>
      <xdr:nvPicPr>
        <xdr:cNvPr id="62" name="Изображен." descr="Изображен.">
          <a:extLst>
            <a:ext uri="{FF2B5EF4-FFF2-40B4-BE49-F238E27FC236}">
              <a16:creationId xmlns:a16="http://schemas.microsoft.com/office/drawing/2014/main" id="{46CC1D34-6583-E14A-9A3B-9FA0029BBE67}"/>
            </a:ext>
          </a:extLst>
        </xdr:cNvPr>
        <xdr:cNvPicPr>
          <a:picLocks noChangeAspect="1"/>
        </xdr:cNvPicPr>
      </xdr:nvPicPr>
      <xdr:blipFill>
        <a:blip xmlns:r="http://schemas.openxmlformats.org/officeDocument/2006/relationships" r:embed="rId61"/>
        <a:stretch>
          <a:fillRect/>
        </a:stretch>
      </xdr:blipFill>
      <xdr:spPr>
        <a:xfrm>
          <a:off x="115279" y="188759946"/>
          <a:ext cx="1184722" cy="1155854"/>
        </a:xfrm>
        <a:prstGeom prst="rect">
          <a:avLst/>
        </a:prstGeom>
        <a:ln w="12700" cap="flat">
          <a:noFill/>
          <a:miter lim="400000"/>
        </a:ln>
        <a:effectLst/>
      </xdr:spPr>
    </xdr:pic>
    <xdr:clientData/>
  </xdr:twoCellAnchor>
  <xdr:twoCellAnchor>
    <xdr:from>
      <xdr:col>0</xdr:col>
      <xdr:colOff>86903</xdr:colOff>
      <xdr:row>109</xdr:row>
      <xdr:rowOff>67073</xdr:rowOff>
    </xdr:from>
    <xdr:to>
      <xdr:col>0</xdr:col>
      <xdr:colOff>1319510</xdr:colOff>
      <xdr:row>109</xdr:row>
      <xdr:rowOff>1094725</xdr:rowOff>
    </xdr:to>
    <xdr:pic>
      <xdr:nvPicPr>
        <xdr:cNvPr id="63" name="Изображен." descr="Изображен.">
          <a:extLst>
            <a:ext uri="{FF2B5EF4-FFF2-40B4-BE49-F238E27FC236}">
              <a16:creationId xmlns:a16="http://schemas.microsoft.com/office/drawing/2014/main" id="{AA0C0177-F8B3-AA47-86FA-EA1B64000B54}"/>
            </a:ext>
          </a:extLst>
        </xdr:cNvPr>
        <xdr:cNvPicPr>
          <a:picLocks noChangeAspect="1"/>
        </xdr:cNvPicPr>
      </xdr:nvPicPr>
      <xdr:blipFill>
        <a:blip xmlns:r="http://schemas.openxmlformats.org/officeDocument/2006/relationships" r:embed="rId62"/>
        <a:stretch>
          <a:fillRect/>
        </a:stretch>
      </xdr:blipFill>
      <xdr:spPr>
        <a:xfrm>
          <a:off x="86903" y="96447373"/>
          <a:ext cx="1232607" cy="1027652"/>
        </a:xfrm>
        <a:prstGeom prst="rect">
          <a:avLst/>
        </a:prstGeom>
        <a:ln w="12700" cap="flat">
          <a:noFill/>
          <a:miter lim="400000"/>
        </a:ln>
        <a:effectLst/>
      </xdr:spPr>
    </xdr:pic>
    <xdr:clientData/>
  </xdr:twoCellAnchor>
  <xdr:twoCellAnchor>
    <xdr:from>
      <xdr:col>0</xdr:col>
      <xdr:colOff>143656</xdr:colOff>
      <xdr:row>108</xdr:row>
      <xdr:rowOff>48469</xdr:rowOff>
    </xdr:from>
    <xdr:to>
      <xdr:col>0</xdr:col>
      <xdr:colOff>1300001</xdr:colOff>
      <xdr:row>108</xdr:row>
      <xdr:rowOff>1173771</xdr:rowOff>
    </xdr:to>
    <xdr:pic>
      <xdr:nvPicPr>
        <xdr:cNvPr id="64" name="Изображен." descr="Изображен.">
          <a:extLst>
            <a:ext uri="{FF2B5EF4-FFF2-40B4-BE49-F238E27FC236}">
              <a16:creationId xmlns:a16="http://schemas.microsoft.com/office/drawing/2014/main" id="{97E332B3-5CF9-6142-AAE0-AC56C73C2F50}"/>
            </a:ext>
          </a:extLst>
        </xdr:cNvPr>
        <xdr:cNvPicPr>
          <a:picLocks noChangeAspect="1"/>
        </xdr:cNvPicPr>
      </xdr:nvPicPr>
      <xdr:blipFill>
        <a:blip xmlns:r="http://schemas.openxmlformats.org/officeDocument/2006/relationships" r:embed="rId63"/>
        <a:stretch>
          <a:fillRect/>
        </a:stretch>
      </xdr:blipFill>
      <xdr:spPr>
        <a:xfrm>
          <a:off x="143656" y="95247669"/>
          <a:ext cx="1156345" cy="1125302"/>
        </a:xfrm>
        <a:prstGeom prst="rect">
          <a:avLst/>
        </a:prstGeom>
        <a:ln w="12700" cap="flat">
          <a:noFill/>
          <a:miter lim="400000"/>
        </a:ln>
        <a:effectLst/>
      </xdr:spPr>
    </xdr:pic>
    <xdr:clientData/>
  </xdr:twoCellAnchor>
  <xdr:twoCellAnchor>
    <xdr:from>
      <xdr:col>0</xdr:col>
      <xdr:colOff>133015</xdr:colOff>
      <xdr:row>111</xdr:row>
      <xdr:rowOff>105472</xdr:rowOff>
    </xdr:from>
    <xdr:to>
      <xdr:col>0</xdr:col>
      <xdr:colOff>1337245</xdr:colOff>
      <xdr:row>111</xdr:row>
      <xdr:rowOff>1102446</xdr:rowOff>
    </xdr:to>
    <xdr:pic>
      <xdr:nvPicPr>
        <xdr:cNvPr id="65" name="Изображен." descr="Изображен.">
          <a:extLst>
            <a:ext uri="{FF2B5EF4-FFF2-40B4-BE49-F238E27FC236}">
              <a16:creationId xmlns:a16="http://schemas.microsoft.com/office/drawing/2014/main" id="{7F3395FD-4B2E-C14C-9B38-E18B716DA0B6}"/>
            </a:ext>
          </a:extLst>
        </xdr:cNvPr>
        <xdr:cNvPicPr>
          <a:picLocks noChangeAspect="1"/>
        </xdr:cNvPicPr>
      </xdr:nvPicPr>
      <xdr:blipFill>
        <a:blip xmlns:r="http://schemas.openxmlformats.org/officeDocument/2006/relationships" r:embed="rId64"/>
        <a:stretch>
          <a:fillRect/>
        </a:stretch>
      </xdr:blipFill>
      <xdr:spPr>
        <a:xfrm>
          <a:off x="133015" y="97971672"/>
          <a:ext cx="1204230" cy="996974"/>
        </a:xfrm>
        <a:prstGeom prst="rect">
          <a:avLst/>
        </a:prstGeom>
        <a:ln w="12700" cap="flat">
          <a:noFill/>
          <a:miter lim="400000"/>
        </a:ln>
        <a:effectLst/>
      </xdr:spPr>
    </xdr:pic>
    <xdr:clientData/>
  </xdr:twoCellAnchor>
  <xdr:twoCellAnchor>
    <xdr:from>
      <xdr:col>0</xdr:col>
      <xdr:colOff>104638</xdr:colOff>
      <xdr:row>112</xdr:row>
      <xdr:rowOff>67675</xdr:rowOff>
    </xdr:from>
    <xdr:to>
      <xdr:col>0</xdr:col>
      <xdr:colOff>1365622</xdr:colOff>
      <xdr:row>112</xdr:row>
      <xdr:rowOff>1121348</xdr:rowOff>
    </xdr:to>
    <xdr:pic>
      <xdr:nvPicPr>
        <xdr:cNvPr id="66" name="Изображен." descr="Изображен.">
          <a:extLst>
            <a:ext uri="{FF2B5EF4-FFF2-40B4-BE49-F238E27FC236}">
              <a16:creationId xmlns:a16="http://schemas.microsoft.com/office/drawing/2014/main" id="{F1538FCF-545A-354B-A319-CF1CC37CA874}"/>
            </a:ext>
          </a:extLst>
        </xdr:cNvPr>
        <xdr:cNvPicPr>
          <a:picLocks noChangeAspect="1"/>
        </xdr:cNvPicPr>
      </xdr:nvPicPr>
      <xdr:blipFill>
        <a:blip xmlns:r="http://schemas.openxmlformats.org/officeDocument/2006/relationships" r:embed="rId65"/>
        <a:stretch>
          <a:fillRect/>
        </a:stretch>
      </xdr:blipFill>
      <xdr:spPr>
        <a:xfrm>
          <a:off x="104638" y="99127675"/>
          <a:ext cx="1260984" cy="1053673"/>
        </a:xfrm>
        <a:prstGeom prst="rect">
          <a:avLst/>
        </a:prstGeom>
        <a:ln w="12700" cap="flat">
          <a:noFill/>
          <a:miter lim="400000"/>
        </a:ln>
        <a:effectLst/>
      </xdr:spPr>
    </xdr:pic>
    <xdr:clientData/>
  </xdr:twoCellAnchor>
  <xdr:twoCellAnchor>
    <xdr:from>
      <xdr:col>0</xdr:col>
      <xdr:colOff>115279</xdr:colOff>
      <xdr:row>113</xdr:row>
      <xdr:rowOff>77126</xdr:rowOff>
    </xdr:from>
    <xdr:to>
      <xdr:col>0</xdr:col>
      <xdr:colOff>1376263</xdr:colOff>
      <xdr:row>113</xdr:row>
      <xdr:rowOff>1092996</xdr:rowOff>
    </xdr:to>
    <xdr:pic>
      <xdr:nvPicPr>
        <xdr:cNvPr id="67" name="Изображен." descr="Изображен.">
          <a:extLst>
            <a:ext uri="{FF2B5EF4-FFF2-40B4-BE49-F238E27FC236}">
              <a16:creationId xmlns:a16="http://schemas.microsoft.com/office/drawing/2014/main" id="{601F1628-995B-804B-AE00-68E13C646BF6}"/>
            </a:ext>
          </a:extLst>
        </xdr:cNvPr>
        <xdr:cNvPicPr>
          <a:picLocks noChangeAspect="1"/>
        </xdr:cNvPicPr>
      </xdr:nvPicPr>
      <xdr:blipFill>
        <a:blip xmlns:r="http://schemas.openxmlformats.org/officeDocument/2006/relationships" r:embed="rId66"/>
        <a:stretch>
          <a:fillRect/>
        </a:stretch>
      </xdr:blipFill>
      <xdr:spPr>
        <a:xfrm>
          <a:off x="115279" y="100330926"/>
          <a:ext cx="1260984" cy="1015870"/>
        </a:xfrm>
        <a:prstGeom prst="rect">
          <a:avLst/>
        </a:prstGeom>
        <a:ln w="12700" cap="flat">
          <a:noFill/>
          <a:miter lim="400000"/>
        </a:ln>
        <a:effectLst/>
      </xdr:spPr>
    </xdr:pic>
    <xdr:clientData/>
  </xdr:twoCellAnchor>
  <xdr:twoCellAnchor>
    <xdr:from>
      <xdr:col>0</xdr:col>
      <xdr:colOff>104638</xdr:colOff>
      <xdr:row>116</xdr:row>
      <xdr:rowOff>124380</xdr:rowOff>
    </xdr:from>
    <xdr:to>
      <xdr:col>0</xdr:col>
      <xdr:colOff>1365622</xdr:colOff>
      <xdr:row>116</xdr:row>
      <xdr:rowOff>1083553</xdr:rowOff>
    </xdr:to>
    <xdr:pic>
      <xdr:nvPicPr>
        <xdr:cNvPr id="68" name="Изображен." descr="Изображен.">
          <a:extLst>
            <a:ext uri="{FF2B5EF4-FFF2-40B4-BE49-F238E27FC236}">
              <a16:creationId xmlns:a16="http://schemas.microsoft.com/office/drawing/2014/main" id="{74CD12A3-EAF9-2B44-8DC3-0A3378A47915}"/>
            </a:ext>
          </a:extLst>
        </xdr:cNvPr>
        <xdr:cNvPicPr>
          <a:picLocks noChangeAspect="1"/>
        </xdr:cNvPicPr>
      </xdr:nvPicPr>
      <xdr:blipFill>
        <a:blip xmlns:r="http://schemas.openxmlformats.org/officeDocument/2006/relationships" r:embed="rId67"/>
        <a:stretch>
          <a:fillRect/>
        </a:stretch>
      </xdr:blipFill>
      <xdr:spPr>
        <a:xfrm>
          <a:off x="104638" y="103070580"/>
          <a:ext cx="1260984" cy="959173"/>
        </a:xfrm>
        <a:prstGeom prst="rect">
          <a:avLst/>
        </a:prstGeom>
        <a:ln w="12700" cap="flat">
          <a:noFill/>
          <a:miter lim="400000"/>
        </a:ln>
        <a:effectLst/>
      </xdr:spPr>
    </xdr:pic>
    <xdr:clientData/>
  </xdr:twoCellAnchor>
  <xdr:twoCellAnchor>
    <xdr:from>
      <xdr:col>0</xdr:col>
      <xdr:colOff>172032</xdr:colOff>
      <xdr:row>117</xdr:row>
      <xdr:rowOff>114930</xdr:rowOff>
    </xdr:from>
    <xdr:to>
      <xdr:col>0</xdr:col>
      <xdr:colOff>1339019</xdr:colOff>
      <xdr:row>117</xdr:row>
      <xdr:rowOff>1064651</xdr:rowOff>
    </xdr:to>
    <xdr:pic>
      <xdr:nvPicPr>
        <xdr:cNvPr id="69" name="Изображен." descr="Изображен.">
          <a:extLst>
            <a:ext uri="{FF2B5EF4-FFF2-40B4-BE49-F238E27FC236}">
              <a16:creationId xmlns:a16="http://schemas.microsoft.com/office/drawing/2014/main" id="{C6AF96A4-D627-3F4B-BA67-044CAE433E57}"/>
            </a:ext>
          </a:extLst>
        </xdr:cNvPr>
        <xdr:cNvPicPr>
          <a:picLocks noChangeAspect="1"/>
        </xdr:cNvPicPr>
      </xdr:nvPicPr>
      <xdr:blipFill>
        <a:blip xmlns:r="http://schemas.openxmlformats.org/officeDocument/2006/relationships" r:embed="rId68"/>
        <a:stretch>
          <a:fillRect/>
        </a:stretch>
      </xdr:blipFill>
      <xdr:spPr>
        <a:xfrm>
          <a:off x="172032" y="104254930"/>
          <a:ext cx="1166987" cy="949721"/>
        </a:xfrm>
        <a:prstGeom prst="rect">
          <a:avLst/>
        </a:prstGeom>
        <a:ln w="12700" cap="flat">
          <a:noFill/>
          <a:miter lim="400000"/>
        </a:ln>
        <a:effectLst/>
      </xdr:spPr>
    </xdr:pic>
    <xdr:clientData/>
  </xdr:twoCellAnchor>
  <xdr:twoCellAnchor>
    <xdr:from>
      <xdr:col>0</xdr:col>
      <xdr:colOff>248294</xdr:colOff>
      <xdr:row>121</xdr:row>
      <xdr:rowOff>67672</xdr:rowOff>
    </xdr:from>
    <xdr:to>
      <xdr:col>0</xdr:col>
      <xdr:colOff>1596181</xdr:colOff>
      <xdr:row>121</xdr:row>
      <xdr:rowOff>1163865</xdr:rowOff>
    </xdr:to>
    <xdr:pic>
      <xdr:nvPicPr>
        <xdr:cNvPr id="70" name="Изображен." descr="Изображен.">
          <a:extLst>
            <a:ext uri="{FF2B5EF4-FFF2-40B4-BE49-F238E27FC236}">
              <a16:creationId xmlns:a16="http://schemas.microsoft.com/office/drawing/2014/main" id="{FFC04D79-06EB-CF41-B491-DBA9519B4095}"/>
            </a:ext>
          </a:extLst>
        </xdr:cNvPr>
        <xdr:cNvPicPr>
          <a:picLocks noChangeAspect="1"/>
        </xdr:cNvPicPr>
      </xdr:nvPicPr>
      <xdr:blipFill>
        <a:blip xmlns:r="http://schemas.openxmlformats.org/officeDocument/2006/relationships" r:embed="rId69"/>
        <a:stretch>
          <a:fillRect/>
        </a:stretch>
      </xdr:blipFill>
      <xdr:spPr>
        <a:xfrm>
          <a:off x="248294" y="108093872"/>
          <a:ext cx="1347887" cy="1096193"/>
        </a:xfrm>
        <a:prstGeom prst="rect">
          <a:avLst/>
        </a:prstGeom>
        <a:ln w="12700" cap="flat">
          <a:noFill/>
          <a:miter lim="400000"/>
        </a:ln>
        <a:effectLst/>
      </xdr:spPr>
    </xdr:pic>
    <xdr:clientData/>
  </xdr:twoCellAnchor>
  <xdr:twoCellAnchor>
    <xdr:from>
      <xdr:col>0</xdr:col>
      <xdr:colOff>239427</xdr:colOff>
      <xdr:row>120</xdr:row>
      <xdr:rowOff>77122</xdr:rowOff>
    </xdr:from>
    <xdr:to>
      <xdr:col>0</xdr:col>
      <xdr:colOff>1587314</xdr:colOff>
      <xdr:row>120</xdr:row>
      <xdr:rowOff>1173316</xdr:rowOff>
    </xdr:to>
    <xdr:pic>
      <xdr:nvPicPr>
        <xdr:cNvPr id="71" name="Изображен." descr="Изображен.">
          <a:extLst>
            <a:ext uri="{FF2B5EF4-FFF2-40B4-BE49-F238E27FC236}">
              <a16:creationId xmlns:a16="http://schemas.microsoft.com/office/drawing/2014/main" id="{0C74B01F-9602-C448-B6D2-60AE7D15AE23}"/>
            </a:ext>
          </a:extLst>
        </xdr:cNvPr>
        <xdr:cNvPicPr>
          <a:picLocks noChangeAspect="1"/>
        </xdr:cNvPicPr>
      </xdr:nvPicPr>
      <xdr:blipFill>
        <a:blip xmlns:r="http://schemas.openxmlformats.org/officeDocument/2006/relationships" r:embed="rId70"/>
        <a:stretch>
          <a:fillRect/>
        </a:stretch>
      </xdr:blipFill>
      <xdr:spPr>
        <a:xfrm>
          <a:off x="239427" y="106909522"/>
          <a:ext cx="1347887" cy="1096194"/>
        </a:xfrm>
        <a:prstGeom prst="rect">
          <a:avLst/>
        </a:prstGeom>
        <a:ln w="12700" cap="flat">
          <a:noFill/>
          <a:miter lim="400000"/>
        </a:ln>
        <a:effectLst/>
      </xdr:spPr>
    </xdr:pic>
    <xdr:clientData/>
  </xdr:twoCellAnchor>
  <xdr:twoCellAnchor>
    <xdr:from>
      <xdr:col>0</xdr:col>
      <xdr:colOff>219918</xdr:colOff>
      <xdr:row>128</xdr:row>
      <xdr:rowOff>59104</xdr:rowOff>
    </xdr:from>
    <xdr:to>
      <xdr:col>0</xdr:col>
      <xdr:colOff>1587314</xdr:colOff>
      <xdr:row>129</xdr:row>
      <xdr:rowOff>615</xdr:rowOff>
    </xdr:to>
    <xdr:pic>
      <xdr:nvPicPr>
        <xdr:cNvPr id="72" name="Изображен." descr="Изображен.">
          <a:extLst>
            <a:ext uri="{FF2B5EF4-FFF2-40B4-BE49-F238E27FC236}">
              <a16:creationId xmlns:a16="http://schemas.microsoft.com/office/drawing/2014/main" id="{8BB44744-7092-D14D-A77B-48D96236EF6E}"/>
            </a:ext>
          </a:extLst>
        </xdr:cNvPr>
        <xdr:cNvPicPr>
          <a:picLocks noChangeAspect="1"/>
        </xdr:cNvPicPr>
      </xdr:nvPicPr>
      <xdr:blipFill>
        <a:blip xmlns:r="http://schemas.openxmlformats.org/officeDocument/2006/relationships" r:embed="rId71"/>
        <a:stretch>
          <a:fillRect/>
        </a:stretch>
      </xdr:blipFill>
      <xdr:spPr>
        <a:xfrm>
          <a:off x="219918" y="114689304"/>
          <a:ext cx="1367396" cy="1173411"/>
        </a:xfrm>
        <a:prstGeom prst="rect">
          <a:avLst/>
        </a:prstGeom>
        <a:ln w="12700" cap="flat">
          <a:noFill/>
          <a:miter lim="400000"/>
        </a:ln>
        <a:effectLst/>
      </xdr:spPr>
    </xdr:pic>
    <xdr:clientData/>
  </xdr:twoCellAnchor>
  <xdr:twoCellAnchor>
    <xdr:from>
      <xdr:col>0</xdr:col>
      <xdr:colOff>211050</xdr:colOff>
      <xdr:row>127</xdr:row>
      <xdr:rowOff>49058</xdr:rowOff>
    </xdr:from>
    <xdr:to>
      <xdr:col>0</xdr:col>
      <xdr:colOff>1615690</xdr:colOff>
      <xdr:row>127</xdr:row>
      <xdr:rowOff>1143454</xdr:rowOff>
    </xdr:to>
    <xdr:pic>
      <xdr:nvPicPr>
        <xdr:cNvPr id="73" name="Изображен." descr="Изображен.">
          <a:extLst>
            <a:ext uri="{FF2B5EF4-FFF2-40B4-BE49-F238E27FC236}">
              <a16:creationId xmlns:a16="http://schemas.microsoft.com/office/drawing/2014/main" id="{1B6E36CF-C88E-7D4F-A855-76C2AA7EB57A}"/>
            </a:ext>
          </a:extLst>
        </xdr:cNvPr>
        <xdr:cNvPicPr>
          <a:picLocks noChangeAspect="1"/>
        </xdr:cNvPicPr>
      </xdr:nvPicPr>
      <xdr:blipFill>
        <a:blip xmlns:r="http://schemas.openxmlformats.org/officeDocument/2006/relationships" r:embed="rId72"/>
        <a:stretch>
          <a:fillRect/>
        </a:stretch>
      </xdr:blipFill>
      <xdr:spPr>
        <a:xfrm>
          <a:off x="211050" y="113460058"/>
          <a:ext cx="1404640" cy="1094396"/>
        </a:xfrm>
        <a:prstGeom prst="rect">
          <a:avLst/>
        </a:prstGeom>
        <a:ln w="12700" cap="flat">
          <a:noFill/>
          <a:miter lim="400000"/>
        </a:ln>
        <a:effectLst/>
      </xdr:spPr>
    </xdr:pic>
    <xdr:clientData/>
  </xdr:twoCellAnchor>
  <xdr:twoCellAnchor>
    <xdr:from>
      <xdr:col>0</xdr:col>
      <xdr:colOff>228786</xdr:colOff>
      <xdr:row>134</xdr:row>
      <xdr:rowOff>97914</xdr:rowOff>
    </xdr:from>
    <xdr:to>
      <xdr:col>0</xdr:col>
      <xdr:colOff>1269851</xdr:colOff>
      <xdr:row>135</xdr:row>
      <xdr:rowOff>11705</xdr:rowOff>
    </xdr:to>
    <xdr:pic>
      <xdr:nvPicPr>
        <xdr:cNvPr id="74" name="Изображен." descr="Изображен.">
          <a:extLst>
            <a:ext uri="{FF2B5EF4-FFF2-40B4-BE49-F238E27FC236}">
              <a16:creationId xmlns:a16="http://schemas.microsoft.com/office/drawing/2014/main" id="{69E3E879-6239-6F44-9F03-83FB8BD43621}"/>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28786" y="121103514"/>
          <a:ext cx="1041065" cy="1056791"/>
        </a:xfrm>
        <a:prstGeom prst="rect">
          <a:avLst/>
        </a:prstGeom>
        <a:ln w="12700" cap="flat">
          <a:noFill/>
          <a:miter lim="400000"/>
        </a:ln>
        <a:effectLst/>
      </xdr:spPr>
    </xdr:pic>
    <xdr:clientData/>
  </xdr:twoCellAnchor>
  <xdr:twoCellAnchor>
    <xdr:from>
      <xdr:col>0</xdr:col>
      <xdr:colOff>191541</xdr:colOff>
      <xdr:row>135</xdr:row>
      <xdr:rowOff>47994</xdr:rowOff>
    </xdr:from>
    <xdr:to>
      <xdr:col>0</xdr:col>
      <xdr:colOff>1310642</xdr:colOff>
      <xdr:row>135</xdr:row>
      <xdr:rowOff>1132467</xdr:rowOff>
    </xdr:to>
    <xdr:pic>
      <xdr:nvPicPr>
        <xdr:cNvPr id="75" name="Изображен." descr="Изображен.">
          <a:extLst>
            <a:ext uri="{FF2B5EF4-FFF2-40B4-BE49-F238E27FC236}">
              <a16:creationId xmlns:a16="http://schemas.microsoft.com/office/drawing/2014/main" id="{B9D144C8-7A83-F44B-9B8C-0768F95ED70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91541" y="122196594"/>
          <a:ext cx="1119101" cy="1084473"/>
        </a:xfrm>
        <a:prstGeom prst="rect">
          <a:avLst/>
        </a:prstGeom>
        <a:ln w="12700" cap="flat">
          <a:noFill/>
          <a:miter lim="400000"/>
        </a:ln>
        <a:effectLst/>
      </xdr:spPr>
    </xdr:pic>
    <xdr:clientData/>
  </xdr:twoCellAnchor>
  <xdr:twoCellAnchor>
    <xdr:from>
      <xdr:col>0</xdr:col>
      <xdr:colOff>124147</xdr:colOff>
      <xdr:row>136</xdr:row>
      <xdr:rowOff>86851</xdr:rowOff>
    </xdr:from>
    <xdr:to>
      <xdr:col>0</xdr:col>
      <xdr:colOff>1356754</xdr:colOff>
      <xdr:row>136</xdr:row>
      <xdr:rowOff>1403545</xdr:rowOff>
    </xdr:to>
    <xdr:pic>
      <xdr:nvPicPr>
        <xdr:cNvPr id="76" name="Изображен." descr="Изображен.">
          <a:extLst>
            <a:ext uri="{FF2B5EF4-FFF2-40B4-BE49-F238E27FC236}">
              <a16:creationId xmlns:a16="http://schemas.microsoft.com/office/drawing/2014/main" id="{7D1DAFAB-5077-914A-8B93-3995598D6F1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24147" y="123378451"/>
          <a:ext cx="1232607" cy="1316694"/>
        </a:xfrm>
        <a:prstGeom prst="rect">
          <a:avLst/>
        </a:prstGeom>
        <a:ln w="12700" cap="flat">
          <a:noFill/>
          <a:miter lim="400000"/>
        </a:ln>
        <a:effectLst/>
      </xdr:spPr>
    </xdr:pic>
    <xdr:clientData/>
  </xdr:twoCellAnchor>
  <xdr:twoCellAnchor>
    <xdr:from>
      <xdr:col>0</xdr:col>
      <xdr:colOff>104638</xdr:colOff>
      <xdr:row>137</xdr:row>
      <xdr:rowOff>51603</xdr:rowOff>
    </xdr:from>
    <xdr:to>
      <xdr:col>0</xdr:col>
      <xdr:colOff>1443657</xdr:colOff>
      <xdr:row>138</xdr:row>
      <xdr:rowOff>13540</xdr:rowOff>
    </xdr:to>
    <xdr:pic>
      <xdr:nvPicPr>
        <xdr:cNvPr id="77" name="Изображен." descr="Изображен.">
          <a:extLst>
            <a:ext uri="{FF2B5EF4-FFF2-40B4-BE49-F238E27FC236}">
              <a16:creationId xmlns:a16="http://schemas.microsoft.com/office/drawing/2014/main" id="{94C930BF-2D11-E94D-B732-CD8DCA6BC73E}"/>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04638" y="124791003"/>
          <a:ext cx="1339019" cy="1333537"/>
        </a:xfrm>
        <a:prstGeom prst="rect">
          <a:avLst/>
        </a:prstGeom>
        <a:ln w="12700" cap="flat">
          <a:noFill/>
          <a:miter lim="400000"/>
        </a:ln>
        <a:effectLst/>
      </xdr:spPr>
    </xdr:pic>
    <xdr:clientData/>
  </xdr:twoCellAnchor>
  <xdr:twoCellAnchor>
    <xdr:from>
      <xdr:col>0</xdr:col>
      <xdr:colOff>124147</xdr:colOff>
      <xdr:row>144</xdr:row>
      <xdr:rowOff>29844</xdr:rowOff>
    </xdr:from>
    <xdr:to>
      <xdr:col>0</xdr:col>
      <xdr:colOff>1519919</xdr:colOff>
      <xdr:row>144</xdr:row>
      <xdr:rowOff>1431037</xdr:rowOff>
    </xdr:to>
    <xdr:pic>
      <xdr:nvPicPr>
        <xdr:cNvPr id="78" name="Изображен." descr="Изображен.">
          <a:extLst>
            <a:ext uri="{FF2B5EF4-FFF2-40B4-BE49-F238E27FC236}">
              <a16:creationId xmlns:a16="http://schemas.microsoft.com/office/drawing/2014/main" id="{B62904A0-F289-D74D-B35C-0A88DBEEF7AB}"/>
            </a:ext>
          </a:extLst>
        </xdr:cNvPr>
        <xdr:cNvPicPr>
          <a:picLocks noChangeAspect="1"/>
        </xdr:cNvPicPr>
      </xdr:nvPicPr>
      <xdr:blipFill>
        <a:blip xmlns:r="http://schemas.openxmlformats.org/officeDocument/2006/relationships" r:embed="rId77"/>
        <a:stretch>
          <a:fillRect/>
        </a:stretch>
      </xdr:blipFill>
      <xdr:spPr>
        <a:xfrm>
          <a:off x="124147" y="134510144"/>
          <a:ext cx="1395772" cy="1401193"/>
        </a:xfrm>
        <a:prstGeom prst="rect">
          <a:avLst/>
        </a:prstGeom>
        <a:ln w="12700" cap="flat">
          <a:noFill/>
          <a:miter lim="400000"/>
        </a:ln>
        <a:effectLst/>
      </xdr:spPr>
    </xdr:pic>
    <xdr:clientData/>
  </xdr:twoCellAnchor>
  <xdr:twoCellAnchor>
    <xdr:from>
      <xdr:col>0</xdr:col>
      <xdr:colOff>152524</xdr:colOff>
      <xdr:row>143</xdr:row>
      <xdr:rowOff>41242</xdr:rowOff>
    </xdr:from>
    <xdr:to>
      <xdr:col>0</xdr:col>
      <xdr:colOff>1472034</xdr:colOff>
      <xdr:row>143</xdr:row>
      <xdr:rowOff>1363642</xdr:rowOff>
    </xdr:to>
    <xdr:pic>
      <xdr:nvPicPr>
        <xdr:cNvPr id="79" name="Изображен." descr="Изображен.">
          <a:extLst>
            <a:ext uri="{FF2B5EF4-FFF2-40B4-BE49-F238E27FC236}">
              <a16:creationId xmlns:a16="http://schemas.microsoft.com/office/drawing/2014/main" id="{F9B3B9E8-5016-2A49-A2FB-ADF2BE83546F}"/>
            </a:ext>
          </a:extLst>
        </xdr:cNvPr>
        <xdr:cNvPicPr>
          <a:picLocks noChangeAspect="1"/>
        </xdr:cNvPicPr>
      </xdr:nvPicPr>
      <xdr:blipFill>
        <a:blip xmlns:r="http://schemas.openxmlformats.org/officeDocument/2006/relationships" r:embed="rId78"/>
        <a:stretch>
          <a:fillRect/>
        </a:stretch>
      </xdr:blipFill>
      <xdr:spPr>
        <a:xfrm>
          <a:off x="152524" y="133073742"/>
          <a:ext cx="1319510" cy="1322400"/>
        </a:xfrm>
        <a:prstGeom prst="rect">
          <a:avLst/>
        </a:prstGeom>
        <a:ln w="12700" cap="flat">
          <a:noFill/>
          <a:miter lim="400000"/>
        </a:ln>
        <a:effectLst/>
      </xdr:spPr>
    </xdr:pic>
    <xdr:clientData/>
  </xdr:twoCellAnchor>
  <xdr:twoCellAnchor>
    <xdr:from>
      <xdr:col>0</xdr:col>
      <xdr:colOff>219918</xdr:colOff>
      <xdr:row>142</xdr:row>
      <xdr:rowOff>126446</xdr:rowOff>
    </xdr:from>
    <xdr:to>
      <xdr:col>0</xdr:col>
      <xdr:colOff>1472034</xdr:colOff>
      <xdr:row>142</xdr:row>
      <xdr:rowOff>1382246</xdr:rowOff>
    </xdr:to>
    <xdr:pic>
      <xdr:nvPicPr>
        <xdr:cNvPr id="80" name="Изображен." descr="Изображен.">
          <a:extLst>
            <a:ext uri="{FF2B5EF4-FFF2-40B4-BE49-F238E27FC236}">
              <a16:creationId xmlns:a16="http://schemas.microsoft.com/office/drawing/2014/main" id="{0E65CB19-DFED-AD40-A34D-D3FF7006AEAA}"/>
            </a:ext>
          </a:extLst>
        </xdr:cNvPr>
        <xdr:cNvPicPr>
          <a:picLocks noChangeAspect="1"/>
        </xdr:cNvPicPr>
      </xdr:nvPicPr>
      <xdr:blipFill>
        <a:blip xmlns:r="http://schemas.openxmlformats.org/officeDocument/2006/relationships" r:embed="rId79"/>
        <a:stretch>
          <a:fillRect/>
        </a:stretch>
      </xdr:blipFill>
      <xdr:spPr>
        <a:xfrm>
          <a:off x="219918" y="131634946"/>
          <a:ext cx="1252116" cy="1255800"/>
        </a:xfrm>
        <a:prstGeom prst="rect">
          <a:avLst/>
        </a:prstGeom>
        <a:ln w="12700" cap="flat">
          <a:noFill/>
          <a:miter lim="400000"/>
        </a:ln>
        <a:effectLst/>
      </xdr:spPr>
    </xdr:pic>
    <xdr:clientData/>
  </xdr:twoCellAnchor>
  <xdr:twoCellAnchor>
    <xdr:from>
      <xdr:col>0</xdr:col>
      <xdr:colOff>28376</xdr:colOff>
      <xdr:row>146</xdr:row>
      <xdr:rowOff>40419</xdr:rowOff>
    </xdr:from>
    <xdr:to>
      <xdr:col>0</xdr:col>
      <xdr:colOff>1681311</xdr:colOff>
      <xdr:row>146</xdr:row>
      <xdr:rowOff>1325277</xdr:rowOff>
    </xdr:to>
    <xdr:pic>
      <xdr:nvPicPr>
        <xdr:cNvPr id="81" name="Изображен." descr="Изображен.">
          <a:extLst>
            <a:ext uri="{FF2B5EF4-FFF2-40B4-BE49-F238E27FC236}">
              <a16:creationId xmlns:a16="http://schemas.microsoft.com/office/drawing/2014/main" id="{1D68E784-86DD-EF4B-91E5-24C72F5F54B6}"/>
            </a:ext>
          </a:extLst>
        </xdr:cNvPr>
        <xdr:cNvPicPr>
          <a:picLocks noChangeAspect="1"/>
        </xdr:cNvPicPr>
      </xdr:nvPicPr>
      <xdr:blipFill>
        <a:blip xmlns:r="http://schemas.openxmlformats.org/officeDocument/2006/relationships" r:embed="rId80"/>
        <a:stretch>
          <a:fillRect/>
        </a:stretch>
      </xdr:blipFill>
      <xdr:spPr>
        <a:xfrm>
          <a:off x="28376" y="136336819"/>
          <a:ext cx="1652935" cy="1284858"/>
        </a:xfrm>
        <a:prstGeom prst="rect">
          <a:avLst/>
        </a:prstGeom>
        <a:ln w="12700" cap="flat">
          <a:noFill/>
          <a:miter lim="400000"/>
        </a:ln>
        <a:effectLst/>
      </xdr:spPr>
    </xdr:pic>
    <xdr:clientData/>
  </xdr:twoCellAnchor>
  <xdr:twoCellAnchor>
    <xdr:from>
      <xdr:col>0</xdr:col>
      <xdr:colOff>228786</xdr:colOff>
      <xdr:row>222</xdr:row>
      <xdr:rowOff>112990</xdr:rowOff>
    </xdr:from>
    <xdr:to>
      <xdr:col>0</xdr:col>
      <xdr:colOff>1241474</xdr:colOff>
      <xdr:row>222</xdr:row>
      <xdr:rowOff>1667004</xdr:rowOff>
    </xdr:to>
    <xdr:pic>
      <xdr:nvPicPr>
        <xdr:cNvPr id="82" name="Изображен." descr="Изображен.">
          <a:extLst>
            <a:ext uri="{FF2B5EF4-FFF2-40B4-BE49-F238E27FC236}">
              <a16:creationId xmlns:a16="http://schemas.microsoft.com/office/drawing/2014/main" id="{0FA47F83-249D-B04A-90D3-A9A7DBA64791}"/>
            </a:ext>
          </a:extLst>
        </xdr:cNvPr>
        <xdr:cNvPicPr>
          <a:picLocks noChangeAspect="1"/>
        </xdr:cNvPicPr>
      </xdr:nvPicPr>
      <xdr:blipFill>
        <a:blip xmlns:r="http://schemas.openxmlformats.org/officeDocument/2006/relationships" r:embed="rId81"/>
        <a:stretch>
          <a:fillRect/>
        </a:stretch>
      </xdr:blipFill>
      <xdr:spPr>
        <a:xfrm>
          <a:off x="228786" y="225385590"/>
          <a:ext cx="1012688" cy="1554014"/>
        </a:xfrm>
        <a:prstGeom prst="rect">
          <a:avLst/>
        </a:prstGeom>
        <a:ln w="12700" cap="flat">
          <a:noFill/>
          <a:miter lim="400000"/>
        </a:ln>
        <a:effectLst/>
      </xdr:spPr>
    </xdr:pic>
    <xdr:clientData/>
  </xdr:twoCellAnchor>
  <xdr:twoCellAnchor>
    <xdr:from>
      <xdr:col>0</xdr:col>
      <xdr:colOff>287312</xdr:colOff>
      <xdr:row>221</xdr:row>
      <xdr:rowOff>123185</xdr:rowOff>
    </xdr:from>
    <xdr:to>
      <xdr:col>0</xdr:col>
      <xdr:colOff>1271624</xdr:colOff>
      <xdr:row>221</xdr:row>
      <xdr:rowOff>1638429</xdr:rowOff>
    </xdr:to>
    <xdr:pic>
      <xdr:nvPicPr>
        <xdr:cNvPr id="83" name="Изображен." descr="Изображен.">
          <a:extLst>
            <a:ext uri="{FF2B5EF4-FFF2-40B4-BE49-F238E27FC236}">
              <a16:creationId xmlns:a16="http://schemas.microsoft.com/office/drawing/2014/main" id="{4FE46DE9-F5C3-094D-99F2-B6A24ED3BAA1}"/>
            </a:ext>
          </a:extLst>
        </xdr:cNvPr>
        <xdr:cNvPicPr>
          <a:picLocks noChangeAspect="1"/>
        </xdr:cNvPicPr>
      </xdr:nvPicPr>
      <xdr:blipFill>
        <a:blip xmlns:r="http://schemas.openxmlformats.org/officeDocument/2006/relationships" r:embed="rId82"/>
        <a:stretch>
          <a:fillRect/>
        </a:stretch>
      </xdr:blipFill>
      <xdr:spPr>
        <a:xfrm>
          <a:off x="287312" y="223706685"/>
          <a:ext cx="984312" cy="1515244"/>
        </a:xfrm>
        <a:prstGeom prst="rect">
          <a:avLst/>
        </a:prstGeom>
        <a:ln w="12700" cap="flat">
          <a:noFill/>
          <a:miter lim="400000"/>
        </a:ln>
        <a:effectLst/>
      </xdr:spPr>
    </xdr:pic>
    <xdr:clientData/>
  </xdr:twoCellAnchor>
  <xdr:twoCellAnchor>
    <xdr:from>
      <xdr:col>0</xdr:col>
      <xdr:colOff>267803</xdr:colOff>
      <xdr:row>174</xdr:row>
      <xdr:rowOff>68820</xdr:rowOff>
    </xdr:from>
    <xdr:to>
      <xdr:col>0</xdr:col>
      <xdr:colOff>1347886</xdr:colOff>
      <xdr:row>174</xdr:row>
      <xdr:rowOff>934615</xdr:rowOff>
    </xdr:to>
    <xdr:pic>
      <xdr:nvPicPr>
        <xdr:cNvPr id="84" name="Изображен." descr="Изображен.">
          <a:extLst>
            <a:ext uri="{FF2B5EF4-FFF2-40B4-BE49-F238E27FC236}">
              <a16:creationId xmlns:a16="http://schemas.microsoft.com/office/drawing/2014/main" id="{208C9C2F-3328-734E-B876-8D60A92AFFE7}"/>
            </a:ext>
          </a:extLst>
        </xdr:cNvPr>
        <xdr:cNvPicPr>
          <a:picLocks noChangeAspect="1"/>
        </xdr:cNvPicPr>
      </xdr:nvPicPr>
      <xdr:blipFill>
        <a:blip xmlns:r="http://schemas.openxmlformats.org/officeDocument/2006/relationships" r:embed="rId83"/>
        <a:stretch>
          <a:fillRect/>
        </a:stretch>
      </xdr:blipFill>
      <xdr:spPr>
        <a:xfrm>
          <a:off x="267803" y="172738020"/>
          <a:ext cx="1080083" cy="865795"/>
        </a:xfrm>
        <a:prstGeom prst="rect">
          <a:avLst/>
        </a:prstGeom>
        <a:ln w="12700" cap="flat">
          <a:noFill/>
          <a:miter lim="400000"/>
        </a:ln>
        <a:effectLst/>
      </xdr:spPr>
    </xdr:pic>
    <xdr:clientData/>
  </xdr:twoCellAnchor>
  <xdr:twoCellAnchor>
    <xdr:from>
      <xdr:col>0</xdr:col>
      <xdr:colOff>305048</xdr:colOff>
      <xdr:row>170</xdr:row>
      <xdr:rowOff>135111</xdr:rowOff>
    </xdr:from>
    <xdr:to>
      <xdr:col>0</xdr:col>
      <xdr:colOff>1289360</xdr:colOff>
      <xdr:row>170</xdr:row>
      <xdr:rowOff>844909</xdr:rowOff>
    </xdr:to>
    <xdr:pic>
      <xdr:nvPicPr>
        <xdr:cNvPr id="85" name="Изображен." descr="Изображен.">
          <a:extLst>
            <a:ext uri="{FF2B5EF4-FFF2-40B4-BE49-F238E27FC236}">
              <a16:creationId xmlns:a16="http://schemas.microsoft.com/office/drawing/2014/main" id="{0BA76D6C-7BB8-EC4C-B3AB-E4C25D8F271C}"/>
            </a:ext>
          </a:extLst>
        </xdr:cNvPr>
        <xdr:cNvPicPr>
          <a:picLocks noChangeAspect="1"/>
        </xdr:cNvPicPr>
      </xdr:nvPicPr>
      <xdr:blipFill>
        <a:blip xmlns:r="http://schemas.openxmlformats.org/officeDocument/2006/relationships" r:embed="rId84"/>
        <a:stretch>
          <a:fillRect/>
        </a:stretch>
      </xdr:blipFill>
      <xdr:spPr>
        <a:xfrm>
          <a:off x="305048" y="168841911"/>
          <a:ext cx="984312" cy="709798"/>
        </a:xfrm>
        <a:prstGeom prst="rect">
          <a:avLst/>
        </a:prstGeom>
        <a:ln w="12700" cap="flat">
          <a:noFill/>
          <a:miter lim="400000"/>
        </a:ln>
        <a:effectLst/>
      </xdr:spPr>
    </xdr:pic>
    <xdr:clientData/>
  </xdr:twoCellAnchor>
  <xdr:twoCellAnchor>
    <xdr:from>
      <xdr:col>0</xdr:col>
      <xdr:colOff>305048</xdr:colOff>
      <xdr:row>175</xdr:row>
      <xdr:rowOff>181917</xdr:rowOff>
    </xdr:from>
    <xdr:to>
      <xdr:col>0</xdr:col>
      <xdr:colOff>1308869</xdr:colOff>
      <xdr:row>175</xdr:row>
      <xdr:rowOff>911212</xdr:rowOff>
    </xdr:to>
    <xdr:pic>
      <xdr:nvPicPr>
        <xdr:cNvPr id="86" name="Изображен." descr="Изображен.">
          <a:extLst>
            <a:ext uri="{FF2B5EF4-FFF2-40B4-BE49-F238E27FC236}">
              <a16:creationId xmlns:a16="http://schemas.microsoft.com/office/drawing/2014/main" id="{B82D5B7D-62F3-284F-B4D9-E0B5A4F5B8C5}"/>
            </a:ext>
          </a:extLst>
        </xdr:cNvPr>
        <xdr:cNvPicPr>
          <a:picLocks noChangeAspect="1"/>
        </xdr:cNvPicPr>
      </xdr:nvPicPr>
      <xdr:blipFill>
        <a:blip xmlns:r="http://schemas.openxmlformats.org/officeDocument/2006/relationships" r:embed="rId85"/>
        <a:stretch>
          <a:fillRect/>
        </a:stretch>
      </xdr:blipFill>
      <xdr:spPr>
        <a:xfrm>
          <a:off x="305048" y="173841717"/>
          <a:ext cx="1003821" cy="729295"/>
        </a:xfrm>
        <a:prstGeom prst="rect">
          <a:avLst/>
        </a:prstGeom>
        <a:ln w="12700" cap="flat">
          <a:noFill/>
          <a:miter lim="400000"/>
        </a:ln>
        <a:effectLst/>
      </xdr:spPr>
    </xdr:pic>
    <xdr:clientData/>
  </xdr:twoCellAnchor>
  <xdr:twoCellAnchor>
    <xdr:from>
      <xdr:col>0</xdr:col>
      <xdr:colOff>411460</xdr:colOff>
      <xdr:row>173</xdr:row>
      <xdr:rowOff>96118</xdr:rowOff>
    </xdr:from>
    <xdr:to>
      <xdr:col>0</xdr:col>
      <xdr:colOff>1367395</xdr:colOff>
      <xdr:row>173</xdr:row>
      <xdr:rowOff>911212</xdr:rowOff>
    </xdr:to>
    <xdr:pic>
      <xdr:nvPicPr>
        <xdr:cNvPr id="87" name="Изображен." descr="Изображен.">
          <a:extLst>
            <a:ext uri="{FF2B5EF4-FFF2-40B4-BE49-F238E27FC236}">
              <a16:creationId xmlns:a16="http://schemas.microsoft.com/office/drawing/2014/main" id="{2E619045-EC47-E44C-84B5-1E35A07B35F5}"/>
            </a:ext>
          </a:extLst>
        </xdr:cNvPr>
        <xdr:cNvPicPr>
          <a:picLocks noChangeAspect="1"/>
        </xdr:cNvPicPr>
      </xdr:nvPicPr>
      <xdr:blipFill>
        <a:blip xmlns:r="http://schemas.openxmlformats.org/officeDocument/2006/relationships" r:embed="rId86"/>
        <a:stretch>
          <a:fillRect/>
        </a:stretch>
      </xdr:blipFill>
      <xdr:spPr>
        <a:xfrm>
          <a:off x="411460" y="171774718"/>
          <a:ext cx="955935" cy="815094"/>
        </a:xfrm>
        <a:prstGeom prst="rect">
          <a:avLst/>
        </a:prstGeom>
        <a:ln w="12700" cap="flat">
          <a:noFill/>
          <a:miter lim="400000"/>
        </a:ln>
        <a:effectLst/>
      </xdr:spPr>
    </xdr:pic>
    <xdr:clientData/>
  </xdr:twoCellAnchor>
  <xdr:twoCellAnchor>
    <xdr:from>
      <xdr:col>0</xdr:col>
      <xdr:colOff>411460</xdr:colOff>
      <xdr:row>172</xdr:row>
      <xdr:rowOff>88317</xdr:rowOff>
    </xdr:from>
    <xdr:to>
      <xdr:col>0</xdr:col>
      <xdr:colOff>1367395</xdr:colOff>
      <xdr:row>172</xdr:row>
      <xdr:rowOff>942416</xdr:rowOff>
    </xdr:to>
    <xdr:pic>
      <xdr:nvPicPr>
        <xdr:cNvPr id="88" name="Изображен." descr="Изображен.">
          <a:extLst>
            <a:ext uri="{FF2B5EF4-FFF2-40B4-BE49-F238E27FC236}">
              <a16:creationId xmlns:a16="http://schemas.microsoft.com/office/drawing/2014/main" id="{C173A30C-F990-2A46-8BD7-109C6B2AF315}"/>
            </a:ext>
          </a:extLst>
        </xdr:cNvPr>
        <xdr:cNvPicPr>
          <a:picLocks noChangeAspect="1"/>
        </xdr:cNvPicPr>
      </xdr:nvPicPr>
      <xdr:blipFill>
        <a:blip xmlns:r="http://schemas.openxmlformats.org/officeDocument/2006/relationships" r:embed="rId87"/>
        <a:stretch>
          <a:fillRect/>
        </a:stretch>
      </xdr:blipFill>
      <xdr:spPr>
        <a:xfrm>
          <a:off x="411460" y="170776317"/>
          <a:ext cx="955935" cy="854099"/>
        </a:xfrm>
        <a:prstGeom prst="rect">
          <a:avLst/>
        </a:prstGeom>
        <a:ln w="12700" cap="flat">
          <a:noFill/>
          <a:miter lim="400000"/>
        </a:ln>
        <a:effectLst/>
      </xdr:spPr>
    </xdr:pic>
    <xdr:clientData/>
  </xdr:twoCellAnchor>
  <xdr:twoCellAnchor>
    <xdr:from>
      <xdr:col>0</xdr:col>
      <xdr:colOff>383083</xdr:colOff>
      <xdr:row>171</xdr:row>
      <xdr:rowOff>115614</xdr:rowOff>
    </xdr:from>
    <xdr:to>
      <xdr:col>0</xdr:col>
      <xdr:colOff>1339019</xdr:colOff>
      <xdr:row>171</xdr:row>
      <xdr:rowOff>969714</xdr:rowOff>
    </xdr:to>
    <xdr:pic>
      <xdr:nvPicPr>
        <xdr:cNvPr id="89" name="Изображен." descr="Изображен.">
          <a:extLst>
            <a:ext uri="{FF2B5EF4-FFF2-40B4-BE49-F238E27FC236}">
              <a16:creationId xmlns:a16="http://schemas.microsoft.com/office/drawing/2014/main" id="{6AD5EB72-C4D2-2F44-9EC6-58441F6B74DA}"/>
            </a:ext>
          </a:extLst>
        </xdr:cNvPr>
        <xdr:cNvPicPr>
          <a:picLocks noChangeAspect="1"/>
        </xdr:cNvPicPr>
      </xdr:nvPicPr>
      <xdr:blipFill>
        <a:blip xmlns:r="http://schemas.openxmlformats.org/officeDocument/2006/relationships" r:embed="rId88"/>
        <a:stretch>
          <a:fillRect/>
        </a:stretch>
      </xdr:blipFill>
      <xdr:spPr>
        <a:xfrm>
          <a:off x="383083" y="169813014"/>
          <a:ext cx="955936" cy="854100"/>
        </a:xfrm>
        <a:prstGeom prst="rect">
          <a:avLst/>
        </a:prstGeom>
        <a:ln w="12700" cap="flat">
          <a:noFill/>
          <a:miter lim="400000"/>
        </a:ln>
        <a:effectLst/>
      </xdr:spPr>
    </xdr:pic>
    <xdr:clientData/>
  </xdr:twoCellAnchor>
  <xdr:twoCellAnchor>
    <xdr:from>
      <xdr:col>0</xdr:col>
      <xdr:colOff>372442</xdr:colOff>
      <xdr:row>169</xdr:row>
      <xdr:rowOff>154620</xdr:rowOff>
    </xdr:from>
    <xdr:to>
      <xdr:col>0</xdr:col>
      <xdr:colOff>1300001</xdr:colOff>
      <xdr:row>170</xdr:row>
      <xdr:rowOff>10318</xdr:rowOff>
    </xdr:to>
    <xdr:pic>
      <xdr:nvPicPr>
        <xdr:cNvPr id="90" name="Изображен." descr="Изображен.">
          <a:extLst>
            <a:ext uri="{FF2B5EF4-FFF2-40B4-BE49-F238E27FC236}">
              <a16:creationId xmlns:a16="http://schemas.microsoft.com/office/drawing/2014/main" id="{FDD9CA86-5C22-6D4D-AC79-A3DF7778F4C8}"/>
            </a:ext>
          </a:extLst>
        </xdr:cNvPr>
        <xdr:cNvPicPr>
          <a:picLocks noChangeAspect="1"/>
        </xdr:cNvPicPr>
      </xdr:nvPicPr>
      <xdr:blipFill>
        <a:blip xmlns:r="http://schemas.openxmlformats.org/officeDocument/2006/relationships" r:embed="rId89"/>
        <a:stretch>
          <a:fillRect/>
        </a:stretch>
      </xdr:blipFill>
      <xdr:spPr>
        <a:xfrm>
          <a:off x="372442" y="167870820"/>
          <a:ext cx="927559" cy="846298"/>
        </a:xfrm>
        <a:prstGeom prst="rect">
          <a:avLst/>
        </a:prstGeom>
        <a:ln w="12700" cap="flat">
          <a:noFill/>
          <a:miter lim="400000"/>
        </a:ln>
        <a:effectLst/>
      </xdr:spPr>
    </xdr:pic>
    <xdr:clientData/>
  </xdr:twoCellAnchor>
  <xdr:twoCellAnchor>
    <xdr:from>
      <xdr:col>0</xdr:col>
      <xdr:colOff>152524</xdr:colOff>
      <xdr:row>200</xdr:row>
      <xdr:rowOff>75068</xdr:rowOff>
    </xdr:from>
    <xdr:to>
      <xdr:col>0</xdr:col>
      <xdr:colOff>1452525</xdr:colOff>
      <xdr:row>200</xdr:row>
      <xdr:rowOff>1411421</xdr:rowOff>
    </xdr:to>
    <xdr:pic>
      <xdr:nvPicPr>
        <xdr:cNvPr id="91" name="Изображен." descr="Изображен.">
          <a:extLst>
            <a:ext uri="{FF2B5EF4-FFF2-40B4-BE49-F238E27FC236}">
              <a16:creationId xmlns:a16="http://schemas.microsoft.com/office/drawing/2014/main" id="{93BF6B98-6A0B-604D-8F98-0467A53D5881}"/>
            </a:ext>
          </a:extLst>
        </xdr:cNvPr>
        <xdr:cNvPicPr>
          <a:picLocks noChangeAspect="1"/>
        </xdr:cNvPicPr>
      </xdr:nvPicPr>
      <xdr:blipFill>
        <a:blip xmlns:r="http://schemas.openxmlformats.org/officeDocument/2006/relationships" r:embed="rId90"/>
        <a:stretch>
          <a:fillRect/>
        </a:stretch>
      </xdr:blipFill>
      <xdr:spPr>
        <a:xfrm>
          <a:off x="152524" y="196010668"/>
          <a:ext cx="1300001" cy="1336353"/>
        </a:xfrm>
        <a:prstGeom prst="rect">
          <a:avLst/>
        </a:prstGeom>
        <a:ln w="12700" cap="flat">
          <a:noFill/>
          <a:miter lim="400000"/>
        </a:ln>
        <a:effectLst/>
      </xdr:spPr>
    </xdr:pic>
    <xdr:clientData/>
  </xdr:twoCellAnchor>
  <xdr:twoCellAnchor>
    <xdr:from>
      <xdr:col>0</xdr:col>
      <xdr:colOff>180900</xdr:colOff>
      <xdr:row>199</xdr:row>
      <xdr:rowOff>79062</xdr:rowOff>
    </xdr:from>
    <xdr:to>
      <xdr:col>0</xdr:col>
      <xdr:colOff>1528787</xdr:colOff>
      <xdr:row>199</xdr:row>
      <xdr:rowOff>1376620</xdr:rowOff>
    </xdr:to>
    <xdr:pic>
      <xdr:nvPicPr>
        <xdr:cNvPr id="92" name="Изображен." descr="Изображен.">
          <a:extLst>
            <a:ext uri="{FF2B5EF4-FFF2-40B4-BE49-F238E27FC236}">
              <a16:creationId xmlns:a16="http://schemas.microsoft.com/office/drawing/2014/main" id="{031C065E-2FF2-544C-8919-B856ED37CC48}"/>
            </a:ext>
          </a:extLst>
        </xdr:cNvPr>
        <xdr:cNvPicPr>
          <a:picLocks noChangeAspect="1"/>
        </xdr:cNvPicPr>
      </xdr:nvPicPr>
      <xdr:blipFill>
        <a:blip xmlns:r="http://schemas.openxmlformats.org/officeDocument/2006/relationships" r:embed="rId91"/>
        <a:stretch>
          <a:fillRect/>
        </a:stretch>
      </xdr:blipFill>
      <xdr:spPr>
        <a:xfrm>
          <a:off x="180900" y="194630362"/>
          <a:ext cx="1347887" cy="1297558"/>
        </a:xfrm>
        <a:prstGeom prst="rect">
          <a:avLst/>
        </a:prstGeom>
        <a:ln w="12700" cap="flat">
          <a:noFill/>
          <a:miter lim="400000"/>
        </a:ln>
        <a:effectLst/>
      </xdr:spPr>
    </xdr:pic>
    <xdr:clientData/>
  </xdr:twoCellAnchor>
  <xdr:twoCellAnchor>
    <xdr:from>
      <xdr:col>0</xdr:col>
      <xdr:colOff>200409</xdr:colOff>
      <xdr:row>198</xdr:row>
      <xdr:rowOff>96822</xdr:rowOff>
    </xdr:from>
    <xdr:to>
      <xdr:col>0</xdr:col>
      <xdr:colOff>1576672</xdr:colOff>
      <xdr:row>198</xdr:row>
      <xdr:rowOff>1409883</xdr:rowOff>
    </xdr:to>
    <xdr:pic>
      <xdr:nvPicPr>
        <xdr:cNvPr id="93" name="Изображен." descr="Изображен.">
          <a:extLst>
            <a:ext uri="{FF2B5EF4-FFF2-40B4-BE49-F238E27FC236}">
              <a16:creationId xmlns:a16="http://schemas.microsoft.com/office/drawing/2014/main" id="{FEC0F39F-233F-054B-99AD-9117093FB70A}"/>
            </a:ext>
          </a:extLst>
        </xdr:cNvPr>
        <xdr:cNvPicPr>
          <a:picLocks noChangeAspect="1"/>
        </xdr:cNvPicPr>
      </xdr:nvPicPr>
      <xdr:blipFill>
        <a:blip xmlns:r="http://schemas.openxmlformats.org/officeDocument/2006/relationships" r:embed="rId92"/>
        <a:stretch>
          <a:fillRect/>
        </a:stretch>
      </xdr:blipFill>
      <xdr:spPr>
        <a:xfrm>
          <a:off x="200409" y="193238422"/>
          <a:ext cx="1376263" cy="1313061"/>
        </a:xfrm>
        <a:prstGeom prst="rect">
          <a:avLst/>
        </a:prstGeom>
        <a:ln w="12700" cap="flat">
          <a:noFill/>
          <a:miter lim="400000"/>
        </a:ln>
        <a:effectLst/>
      </xdr:spPr>
    </xdr:pic>
    <xdr:clientData/>
  </xdr:twoCellAnchor>
  <xdr:twoCellAnchor>
    <xdr:from>
      <xdr:col>0</xdr:col>
      <xdr:colOff>211050</xdr:colOff>
      <xdr:row>197</xdr:row>
      <xdr:rowOff>87161</xdr:rowOff>
    </xdr:from>
    <xdr:to>
      <xdr:col>0</xdr:col>
      <xdr:colOff>1615690</xdr:colOff>
      <xdr:row>197</xdr:row>
      <xdr:rowOff>1429727</xdr:rowOff>
    </xdr:to>
    <xdr:pic>
      <xdr:nvPicPr>
        <xdr:cNvPr id="94" name="Изображен." descr="Изображен.">
          <a:extLst>
            <a:ext uri="{FF2B5EF4-FFF2-40B4-BE49-F238E27FC236}">
              <a16:creationId xmlns:a16="http://schemas.microsoft.com/office/drawing/2014/main" id="{7A2CA109-358A-7B41-B069-7109FAAF8AD5}"/>
            </a:ext>
          </a:extLst>
        </xdr:cNvPr>
        <xdr:cNvPicPr>
          <a:picLocks noChangeAspect="1"/>
        </xdr:cNvPicPr>
      </xdr:nvPicPr>
      <xdr:blipFill>
        <a:blip xmlns:r="http://schemas.openxmlformats.org/officeDocument/2006/relationships" r:embed="rId93"/>
        <a:stretch>
          <a:fillRect/>
        </a:stretch>
      </xdr:blipFill>
      <xdr:spPr>
        <a:xfrm>
          <a:off x="211050" y="191780961"/>
          <a:ext cx="1404640" cy="1342566"/>
        </a:xfrm>
        <a:prstGeom prst="rect">
          <a:avLst/>
        </a:prstGeom>
        <a:ln w="12700" cap="flat">
          <a:noFill/>
          <a:miter lim="400000"/>
        </a:ln>
        <a:effectLst/>
      </xdr:spPr>
    </xdr:pic>
    <xdr:clientData/>
  </xdr:twoCellAnchor>
  <xdr:twoCellAnchor>
    <xdr:from>
      <xdr:col>0</xdr:col>
      <xdr:colOff>211050</xdr:colOff>
      <xdr:row>238</xdr:row>
      <xdr:rowOff>135314</xdr:rowOff>
    </xdr:from>
    <xdr:to>
      <xdr:col>0</xdr:col>
      <xdr:colOff>1090724</xdr:colOff>
      <xdr:row>238</xdr:row>
      <xdr:rowOff>892378</xdr:rowOff>
    </xdr:to>
    <xdr:pic>
      <xdr:nvPicPr>
        <xdr:cNvPr id="95" name="Изображен." descr="Изображен.">
          <a:extLst>
            <a:ext uri="{FF2B5EF4-FFF2-40B4-BE49-F238E27FC236}">
              <a16:creationId xmlns:a16="http://schemas.microsoft.com/office/drawing/2014/main" id="{35A4DDCE-573B-E847-A9A1-B0F85DBF7FEE}"/>
            </a:ext>
          </a:extLst>
        </xdr:cNvPr>
        <xdr:cNvPicPr>
          <a:picLocks noChangeAspect="1"/>
        </xdr:cNvPicPr>
      </xdr:nvPicPr>
      <xdr:blipFill>
        <a:blip xmlns:r="http://schemas.openxmlformats.org/officeDocument/2006/relationships" r:embed="rId94"/>
        <a:stretch>
          <a:fillRect/>
        </a:stretch>
      </xdr:blipFill>
      <xdr:spPr>
        <a:xfrm>
          <a:off x="211050" y="243937214"/>
          <a:ext cx="879674" cy="757064"/>
        </a:xfrm>
        <a:prstGeom prst="rect">
          <a:avLst/>
        </a:prstGeom>
        <a:ln w="12700" cap="flat">
          <a:noFill/>
          <a:miter lim="400000"/>
        </a:ln>
        <a:effectLst/>
      </xdr:spPr>
    </xdr:pic>
    <xdr:clientData/>
  </xdr:twoCellAnchor>
  <xdr:twoCellAnchor>
    <xdr:from>
      <xdr:col>0</xdr:col>
      <xdr:colOff>143656</xdr:colOff>
      <xdr:row>237</xdr:row>
      <xdr:rowOff>88979</xdr:rowOff>
    </xdr:from>
    <xdr:to>
      <xdr:col>0</xdr:col>
      <xdr:colOff>1204230</xdr:colOff>
      <xdr:row>237</xdr:row>
      <xdr:rowOff>934868</xdr:rowOff>
    </xdr:to>
    <xdr:pic>
      <xdr:nvPicPr>
        <xdr:cNvPr id="96" name="Изображен." descr="Изображен.">
          <a:extLst>
            <a:ext uri="{FF2B5EF4-FFF2-40B4-BE49-F238E27FC236}">
              <a16:creationId xmlns:a16="http://schemas.microsoft.com/office/drawing/2014/main" id="{2135CDD5-EC37-D84B-8CC6-69C116777836}"/>
            </a:ext>
          </a:extLst>
        </xdr:cNvPr>
        <xdr:cNvPicPr>
          <a:picLocks noChangeAspect="1"/>
        </xdr:cNvPicPr>
      </xdr:nvPicPr>
      <xdr:blipFill>
        <a:blip xmlns:r="http://schemas.openxmlformats.org/officeDocument/2006/relationships" r:embed="rId95"/>
        <a:stretch>
          <a:fillRect/>
        </a:stretch>
      </xdr:blipFill>
      <xdr:spPr>
        <a:xfrm>
          <a:off x="143656" y="242912979"/>
          <a:ext cx="1060574" cy="845889"/>
        </a:xfrm>
        <a:prstGeom prst="rect">
          <a:avLst/>
        </a:prstGeom>
        <a:ln w="12700" cap="flat">
          <a:noFill/>
          <a:miter lim="400000"/>
        </a:ln>
        <a:effectLst/>
      </xdr:spPr>
    </xdr:pic>
    <xdr:clientData/>
  </xdr:twoCellAnchor>
  <xdr:twoCellAnchor>
    <xdr:from>
      <xdr:col>0</xdr:col>
      <xdr:colOff>152524</xdr:colOff>
      <xdr:row>235</xdr:row>
      <xdr:rowOff>135314</xdr:rowOff>
    </xdr:from>
    <xdr:to>
      <xdr:col>0</xdr:col>
      <xdr:colOff>1184721</xdr:colOff>
      <xdr:row>235</xdr:row>
      <xdr:rowOff>903962</xdr:rowOff>
    </xdr:to>
    <xdr:pic>
      <xdr:nvPicPr>
        <xdr:cNvPr id="97" name="Изображен." descr="Изображен.">
          <a:extLst>
            <a:ext uri="{FF2B5EF4-FFF2-40B4-BE49-F238E27FC236}">
              <a16:creationId xmlns:a16="http://schemas.microsoft.com/office/drawing/2014/main" id="{6BB4A54B-1B2D-354B-A45D-C8288EECA149}"/>
            </a:ext>
          </a:extLst>
        </xdr:cNvPr>
        <xdr:cNvPicPr>
          <a:picLocks noChangeAspect="1"/>
        </xdr:cNvPicPr>
      </xdr:nvPicPr>
      <xdr:blipFill>
        <a:blip xmlns:r="http://schemas.openxmlformats.org/officeDocument/2006/relationships" r:embed="rId96"/>
        <a:stretch>
          <a:fillRect/>
        </a:stretch>
      </xdr:blipFill>
      <xdr:spPr>
        <a:xfrm>
          <a:off x="152524" y="241003514"/>
          <a:ext cx="1032197" cy="768648"/>
        </a:xfrm>
        <a:prstGeom prst="rect">
          <a:avLst/>
        </a:prstGeom>
        <a:ln w="12700" cap="flat">
          <a:noFill/>
          <a:miter lim="400000"/>
        </a:ln>
        <a:effectLst/>
      </xdr:spPr>
    </xdr:pic>
    <xdr:clientData/>
  </xdr:twoCellAnchor>
  <xdr:twoCellAnchor>
    <xdr:from>
      <xdr:col>0</xdr:col>
      <xdr:colOff>124147</xdr:colOff>
      <xdr:row>236</xdr:row>
      <xdr:rowOff>88979</xdr:rowOff>
    </xdr:from>
    <xdr:to>
      <xdr:col>0</xdr:col>
      <xdr:colOff>1184721</xdr:colOff>
      <xdr:row>236</xdr:row>
      <xdr:rowOff>896247</xdr:rowOff>
    </xdr:to>
    <xdr:pic>
      <xdr:nvPicPr>
        <xdr:cNvPr id="98" name="Изображен." descr="Изображен.">
          <a:extLst>
            <a:ext uri="{FF2B5EF4-FFF2-40B4-BE49-F238E27FC236}">
              <a16:creationId xmlns:a16="http://schemas.microsoft.com/office/drawing/2014/main" id="{D5425D96-64F1-AF47-8DEE-AEC4D9B73B4D}"/>
            </a:ext>
          </a:extLst>
        </xdr:cNvPr>
        <xdr:cNvPicPr>
          <a:picLocks noChangeAspect="1"/>
        </xdr:cNvPicPr>
      </xdr:nvPicPr>
      <xdr:blipFill>
        <a:blip xmlns:r="http://schemas.openxmlformats.org/officeDocument/2006/relationships" r:embed="rId97"/>
        <a:stretch>
          <a:fillRect/>
        </a:stretch>
      </xdr:blipFill>
      <xdr:spPr>
        <a:xfrm>
          <a:off x="124147" y="241935079"/>
          <a:ext cx="1060574" cy="807268"/>
        </a:xfrm>
        <a:prstGeom prst="rect">
          <a:avLst/>
        </a:prstGeom>
        <a:ln w="12700" cap="flat">
          <a:noFill/>
          <a:miter lim="400000"/>
        </a:ln>
        <a:effectLst/>
      </xdr:spPr>
    </xdr:pic>
    <xdr:clientData/>
  </xdr:twoCellAnchor>
  <xdr:twoCellAnchor>
    <xdr:from>
      <xdr:col>0</xdr:col>
      <xdr:colOff>115279</xdr:colOff>
      <xdr:row>229</xdr:row>
      <xdr:rowOff>125546</xdr:rowOff>
    </xdr:from>
    <xdr:to>
      <xdr:col>0</xdr:col>
      <xdr:colOff>1291133</xdr:colOff>
      <xdr:row>229</xdr:row>
      <xdr:rowOff>1327780</xdr:rowOff>
    </xdr:to>
    <xdr:pic>
      <xdr:nvPicPr>
        <xdr:cNvPr id="99" name="Изображен." descr="Изображен.">
          <a:extLst>
            <a:ext uri="{FF2B5EF4-FFF2-40B4-BE49-F238E27FC236}">
              <a16:creationId xmlns:a16="http://schemas.microsoft.com/office/drawing/2014/main" id="{4E50AA33-DA24-F641-A448-50DB2925E122}"/>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15279" y="233462646"/>
          <a:ext cx="1175854" cy="1202234"/>
        </a:xfrm>
        <a:prstGeom prst="rect">
          <a:avLst/>
        </a:prstGeom>
        <a:ln w="12700" cap="flat">
          <a:noFill/>
          <a:miter lim="400000"/>
        </a:ln>
        <a:effectLst/>
      </xdr:spPr>
    </xdr:pic>
    <xdr:clientData/>
  </xdr:twoCellAnchor>
  <xdr:twoCellAnchor>
    <xdr:from>
      <xdr:col>0</xdr:col>
      <xdr:colOff>47885</xdr:colOff>
      <xdr:row>230</xdr:row>
      <xdr:rowOff>96624</xdr:rowOff>
    </xdr:from>
    <xdr:to>
      <xdr:col>0</xdr:col>
      <xdr:colOff>1347886</xdr:colOff>
      <xdr:row>230</xdr:row>
      <xdr:rowOff>1390486</xdr:rowOff>
    </xdr:to>
    <xdr:pic>
      <xdr:nvPicPr>
        <xdr:cNvPr id="100" name="Изображен." descr="Изображен.">
          <a:extLst>
            <a:ext uri="{FF2B5EF4-FFF2-40B4-BE49-F238E27FC236}">
              <a16:creationId xmlns:a16="http://schemas.microsoft.com/office/drawing/2014/main" id="{CE6A739B-DB6A-A94A-9E37-3C062E623BB9}"/>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7885" y="234767224"/>
          <a:ext cx="1300001" cy="1293862"/>
        </a:xfrm>
        <a:prstGeom prst="rect">
          <a:avLst/>
        </a:prstGeom>
        <a:ln w="12700" cap="flat">
          <a:noFill/>
          <a:miter lim="400000"/>
        </a:ln>
        <a:effectLst/>
      </xdr:spPr>
    </xdr:pic>
    <xdr:clientData/>
  </xdr:twoCellAnchor>
  <xdr:twoCellAnchor>
    <xdr:from>
      <xdr:col>0</xdr:col>
      <xdr:colOff>56753</xdr:colOff>
      <xdr:row>231</xdr:row>
      <xdr:rowOff>156254</xdr:rowOff>
    </xdr:from>
    <xdr:to>
      <xdr:col>0</xdr:col>
      <xdr:colOff>1260983</xdr:colOff>
      <xdr:row>231</xdr:row>
      <xdr:rowOff>1354717</xdr:rowOff>
    </xdr:to>
    <xdr:pic>
      <xdr:nvPicPr>
        <xdr:cNvPr id="101" name="Изображен." descr="Изображен.">
          <a:extLst>
            <a:ext uri="{FF2B5EF4-FFF2-40B4-BE49-F238E27FC236}">
              <a16:creationId xmlns:a16="http://schemas.microsoft.com/office/drawing/2014/main" id="{953CEC46-66D4-024A-87BF-CCF610CE9D37}"/>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6753" y="236338154"/>
          <a:ext cx="1204230" cy="1198463"/>
        </a:xfrm>
        <a:prstGeom prst="rect">
          <a:avLst/>
        </a:prstGeom>
        <a:ln w="12700" cap="flat">
          <a:noFill/>
          <a:miter lim="400000"/>
        </a:ln>
        <a:effectLst/>
      </xdr:spPr>
    </xdr:pic>
    <xdr:clientData/>
  </xdr:twoCellAnchor>
  <xdr:twoCellAnchor>
    <xdr:from>
      <xdr:col>0</xdr:col>
      <xdr:colOff>19508</xdr:colOff>
      <xdr:row>232</xdr:row>
      <xdr:rowOff>115426</xdr:rowOff>
    </xdr:from>
    <xdr:to>
      <xdr:col>0</xdr:col>
      <xdr:colOff>1358527</xdr:colOff>
      <xdr:row>233</xdr:row>
      <xdr:rowOff>31040</xdr:rowOff>
    </xdr:to>
    <xdr:pic>
      <xdr:nvPicPr>
        <xdr:cNvPr id="102" name="Изображен." descr="Изображен.">
          <a:extLst>
            <a:ext uri="{FF2B5EF4-FFF2-40B4-BE49-F238E27FC236}">
              <a16:creationId xmlns:a16="http://schemas.microsoft.com/office/drawing/2014/main" id="{1961A6D8-30F0-6248-93D7-CF7CB4625BC1}"/>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9508" y="237808626"/>
          <a:ext cx="1339019" cy="1338014"/>
        </a:xfrm>
        <a:prstGeom prst="rect">
          <a:avLst/>
        </a:prstGeom>
        <a:ln w="12700" cap="flat">
          <a:noFill/>
          <a:miter lim="400000"/>
        </a:ln>
        <a:effectLst/>
      </xdr:spPr>
    </xdr:pic>
    <xdr:clientData/>
  </xdr:twoCellAnchor>
  <xdr:twoCellAnchor>
    <xdr:from>
      <xdr:col>0</xdr:col>
      <xdr:colOff>0</xdr:colOff>
      <xdr:row>233</xdr:row>
      <xdr:rowOff>145042</xdr:rowOff>
    </xdr:from>
    <xdr:to>
      <xdr:col>0</xdr:col>
      <xdr:colOff>1300001</xdr:colOff>
      <xdr:row>234</xdr:row>
      <xdr:rowOff>2540</xdr:rowOff>
    </xdr:to>
    <xdr:pic>
      <xdr:nvPicPr>
        <xdr:cNvPr id="103" name="Изображен." descr="Изображен.">
          <a:extLst>
            <a:ext uri="{FF2B5EF4-FFF2-40B4-BE49-F238E27FC236}">
              <a16:creationId xmlns:a16="http://schemas.microsoft.com/office/drawing/2014/main" id="{8F45AA27-94E1-364B-9737-9B3206F00ED9}"/>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0" y="239260642"/>
          <a:ext cx="1300001" cy="1305298"/>
        </a:xfrm>
        <a:prstGeom prst="rect">
          <a:avLst/>
        </a:prstGeom>
        <a:ln w="12700" cap="flat">
          <a:noFill/>
          <a:miter lim="400000"/>
        </a:ln>
        <a:effectLst/>
      </xdr:spPr>
    </xdr:pic>
    <xdr:clientData/>
  </xdr:twoCellAnchor>
  <xdr:twoCellAnchor>
    <xdr:from>
      <xdr:col>0</xdr:col>
      <xdr:colOff>400818</xdr:colOff>
      <xdr:row>247</xdr:row>
      <xdr:rowOff>88617</xdr:rowOff>
    </xdr:from>
    <xdr:to>
      <xdr:col>0</xdr:col>
      <xdr:colOff>1193589</xdr:colOff>
      <xdr:row>247</xdr:row>
      <xdr:rowOff>1048633</xdr:rowOff>
    </xdr:to>
    <xdr:pic>
      <xdr:nvPicPr>
        <xdr:cNvPr id="104" name="Изображен." descr="Изображен.">
          <a:extLst>
            <a:ext uri="{FF2B5EF4-FFF2-40B4-BE49-F238E27FC236}">
              <a16:creationId xmlns:a16="http://schemas.microsoft.com/office/drawing/2014/main" id="{B534DE2F-7D06-F54E-BD6D-B78D16AE5C62}"/>
            </a:ext>
          </a:extLst>
        </xdr:cNvPr>
        <xdr:cNvPicPr>
          <a:picLocks noChangeAspect="1"/>
        </xdr:cNvPicPr>
      </xdr:nvPicPr>
      <xdr:blipFill>
        <a:blip xmlns:r="http://schemas.openxmlformats.org/officeDocument/2006/relationships" r:embed="rId103"/>
        <a:stretch>
          <a:fillRect/>
        </a:stretch>
      </xdr:blipFill>
      <xdr:spPr>
        <a:xfrm>
          <a:off x="400818" y="252907517"/>
          <a:ext cx="792771" cy="960016"/>
        </a:xfrm>
        <a:prstGeom prst="rect">
          <a:avLst/>
        </a:prstGeom>
        <a:ln w="12700" cap="flat">
          <a:noFill/>
          <a:miter lim="400000"/>
        </a:ln>
        <a:effectLst/>
      </xdr:spPr>
    </xdr:pic>
    <xdr:clientData/>
  </xdr:twoCellAnchor>
  <xdr:twoCellAnchor>
    <xdr:from>
      <xdr:col>0</xdr:col>
      <xdr:colOff>363574</xdr:colOff>
      <xdr:row>80</xdr:row>
      <xdr:rowOff>67357</xdr:rowOff>
    </xdr:from>
    <xdr:to>
      <xdr:col>0</xdr:col>
      <xdr:colOff>1071215</xdr:colOff>
      <xdr:row>80</xdr:row>
      <xdr:rowOff>922356</xdr:rowOff>
    </xdr:to>
    <xdr:pic>
      <xdr:nvPicPr>
        <xdr:cNvPr id="105" name="Изображен." descr="Изображен.">
          <a:extLst>
            <a:ext uri="{FF2B5EF4-FFF2-40B4-BE49-F238E27FC236}">
              <a16:creationId xmlns:a16="http://schemas.microsoft.com/office/drawing/2014/main" id="{C1AFA934-341C-9D43-AC51-B790BC1EACDC}"/>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3574" y="75746657"/>
          <a:ext cx="707641" cy="854999"/>
        </a:xfrm>
        <a:prstGeom prst="rect">
          <a:avLst/>
        </a:prstGeom>
        <a:ln w="12700" cap="flat">
          <a:noFill/>
          <a:miter lim="400000"/>
        </a:ln>
        <a:effectLst/>
      </xdr:spPr>
    </xdr:pic>
    <xdr:clientData/>
  </xdr:twoCellAnchor>
  <xdr:twoCellAnchor>
    <xdr:from>
      <xdr:col>0</xdr:col>
      <xdr:colOff>324556</xdr:colOff>
      <xdr:row>81</xdr:row>
      <xdr:rowOff>97358</xdr:rowOff>
    </xdr:from>
    <xdr:to>
      <xdr:col>0</xdr:col>
      <xdr:colOff>1041065</xdr:colOff>
      <xdr:row>81</xdr:row>
      <xdr:rowOff>941108</xdr:rowOff>
    </xdr:to>
    <xdr:pic>
      <xdr:nvPicPr>
        <xdr:cNvPr id="106" name="Изображен." descr="Изображен.">
          <a:extLst>
            <a:ext uri="{FF2B5EF4-FFF2-40B4-BE49-F238E27FC236}">
              <a16:creationId xmlns:a16="http://schemas.microsoft.com/office/drawing/2014/main" id="{0A484514-6ACE-AB49-B56C-48A9E505AA8F}"/>
            </a:ext>
          </a:extLst>
        </xdr:cNvPr>
        <xdr:cNvPicPr>
          <a:picLocks noChangeAspect="1"/>
        </xdr:cNvPicPr>
      </xdr:nvPicPr>
      <xdr:blipFill>
        <a:blip xmlns:r="http://schemas.openxmlformats.org/officeDocument/2006/relationships" r:embed="rId105"/>
        <a:stretch>
          <a:fillRect/>
        </a:stretch>
      </xdr:blipFill>
      <xdr:spPr>
        <a:xfrm>
          <a:off x="324556" y="76729158"/>
          <a:ext cx="716509" cy="843750"/>
        </a:xfrm>
        <a:prstGeom prst="rect">
          <a:avLst/>
        </a:prstGeom>
        <a:ln w="12700" cap="flat">
          <a:noFill/>
          <a:miter lim="400000"/>
        </a:ln>
        <a:effectLst/>
      </xdr:spPr>
    </xdr:pic>
    <xdr:clientData/>
  </xdr:twoCellAnchor>
  <xdr:twoCellAnchor>
    <xdr:from>
      <xdr:col>0</xdr:col>
      <xdr:colOff>344065</xdr:colOff>
      <xdr:row>82</xdr:row>
      <xdr:rowOff>48610</xdr:rowOff>
    </xdr:from>
    <xdr:to>
      <xdr:col>0</xdr:col>
      <xdr:colOff>1071215</xdr:colOff>
      <xdr:row>82</xdr:row>
      <xdr:rowOff>911107</xdr:rowOff>
    </xdr:to>
    <xdr:pic>
      <xdr:nvPicPr>
        <xdr:cNvPr id="107" name="Изображен." descr="Изображен.">
          <a:extLst>
            <a:ext uri="{FF2B5EF4-FFF2-40B4-BE49-F238E27FC236}">
              <a16:creationId xmlns:a16="http://schemas.microsoft.com/office/drawing/2014/main" id="{D2011591-A1A6-F749-BF27-06ADFDC3243D}"/>
            </a:ext>
          </a:extLst>
        </xdr:cNvPr>
        <xdr:cNvPicPr>
          <a:picLocks noChangeAspect="1"/>
        </xdr:cNvPicPr>
      </xdr:nvPicPr>
      <xdr:blipFill>
        <a:blip xmlns:r="http://schemas.openxmlformats.org/officeDocument/2006/relationships" r:embed="rId106"/>
        <a:stretch>
          <a:fillRect/>
        </a:stretch>
      </xdr:blipFill>
      <xdr:spPr>
        <a:xfrm>
          <a:off x="344065" y="77632910"/>
          <a:ext cx="727150" cy="862497"/>
        </a:xfrm>
        <a:prstGeom prst="rect">
          <a:avLst/>
        </a:prstGeom>
        <a:ln w="12700" cap="flat">
          <a:noFill/>
          <a:miter lim="400000"/>
        </a:ln>
        <a:effectLst/>
      </xdr:spPr>
    </xdr:pic>
    <xdr:clientData/>
  </xdr:twoCellAnchor>
  <xdr:twoCellAnchor>
    <xdr:from>
      <xdr:col>0</xdr:col>
      <xdr:colOff>258936</xdr:colOff>
      <xdr:row>83</xdr:row>
      <xdr:rowOff>86258</xdr:rowOff>
    </xdr:from>
    <xdr:to>
      <xdr:col>0</xdr:col>
      <xdr:colOff>1147477</xdr:colOff>
      <xdr:row>83</xdr:row>
      <xdr:rowOff>902177</xdr:rowOff>
    </xdr:to>
    <xdr:pic>
      <xdr:nvPicPr>
        <xdr:cNvPr id="108" name="Изображен." descr="Изображен.">
          <a:extLst>
            <a:ext uri="{FF2B5EF4-FFF2-40B4-BE49-F238E27FC236}">
              <a16:creationId xmlns:a16="http://schemas.microsoft.com/office/drawing/2014/main" id="{70AA1FCA-4874-7C4A-A3B9-95749EC01C6D}"/>
            </a:ext>
          </a:extLst>
        </xdr:cNvPr>
        <xdr:cNvPicPr>
          <a:picLocks noChangeAspect="1"/>
        </xdr:cNvPicPr>
      </xdr:nvPicPr>
      <xdr:blipFill>
        <a:blip xmlns:r="http://schemas.openxmlformats.org/officeDocument/2006/relationships" r:embed="rId107"/>
        <a:stretch>
          <a:fillRect/>
        </a:stretch>
      </xdr:blipFill>
      <xdr:spPr>
        <a:xfrm>
          <a:off x="258936" y="78623058"/>
          <a:ext cx="888541" cy="815919"/>
        </a:xfrm>
        <a:prstGeom prst="rect">
          <a:avLst/>
        </a:prstGeom>
        <a:ln w="12700" cap="flat">
          <a:noFill/>
          <a:miter lim="400000"/>
        </a:ln>
        <a:effectLst/>
      </xdr:spPr>
    </xdr:pic>
    <xdr:clientData/>
  </xdr:twoCellAnchor>
  <xdr:twoCellAnchor>
    <xdr:from>
      <xdr:col>0</xdr:col>
      <xdr:colOff>152524</xdr:colOff>
      <xdr:row>68</xdr:row>
      <xdr:rowOff>79761</xdr:rowOff>
    </xdr:from>
    <xdr:to>
      <xdr:col>0</xdr:col>
      <xdr:colOff>1423553</xdr:colOff>
      <xdr:row>68</xdr:row>
      <xdr:rowOff>1828800</xdr:rowOff>
    </xdr:to>
    <xdr:pic>
      <xdr:nvPicPr>
        <xdr:cNvPr id="109" name="Изображен." descr="Изображен.">
          <a:extLst>
            <a:ext uri="{FF2B5EF4-FFF2-40B4-BE49-F238E27FC236}">
              <a16:creationId xmlns:a16="http://schemas.microsoft.com/office/drawing/2014/main" id="{40D548FF-ED5B-0341-96A1-0B9812A4C120}"/>
            </a:ext>
          </a:extLst>
        </xdr:cNvPr>
        <xdr:cNvPicPr>
          <a:picLocks noChangeAspect="1"/>
        </xdr:cNvPicPr>
      </xdr:nvPicPr>
      <xdr:blipFill>
        <a:blip xmlns:r="http://schemas.openxmlformats.org/officeDocument/2006/relationships" r:embed="rId108"/>
        <a:stretch>
          <a:fillRect/>
        </a:stretch>
      </xdr:blipFill>
      <xdr:spPr>
        <a:xfrm>
          <a:off x="152524" y="77625961"/>
          <a:ext cx="1271029" cy="1749039"/>
        </a:xfrm>
        <a:prstGeom prst="rect">
          <a:avLst/>
        </a:prstGeom>
        <a:ln w="12700" cap="flat">
          <a:noFill/>
          <a:miter lim="400000"/>
        </a:ln>
        <a:effectLst/>
      </xdr:spPr>
    </xdr:pic>
    <xdr:clientData/>
  </xdr:twoCellAnchor>
  <xdr:twoCellAnchor>
    <xdr:from>
      <xdr:col>0</xdr:col>
      <xdr:colOff>163165</xdr:colOff>
      <xdr:row>28</xdr:row>
      <xdr:rowOff>209282</xdr:rowOff>
    </xdr:from>
    <xdr:to>
      <xdr:col>0</xdr:col>
      <xdr:colOff>1674217</xdr:colOff>
      <xdr:row>28</xdr:row>
      <xdr:rowOff>1545783</xdr:rowOff>
    </xdr:to>
    <xdr:pic>
      <xdr:nvPicPr>
        <xdr:cNvPr id="110" name="Изображен." descr="Изображен.">
          <a:extLst>
            <a:ext uri="{FF2B5EF4-FFF2-40B4-BE49-F238E27FC236}">
              <a16:creationId xmlns:a16="http://schemas.microsoft.com/office/drawing/2014/main" id="{E9646860-7B96-B442-96C9-C23B87DFEDC8}"/>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63165" y="35997882"/>
          <a:ext cx="1511052" cy="1336501"/>
        </a:xfrm>
        <a:prstGeom prst="rect">
          <a:avLst/>
        </a:prstGeom>
        <a:ln w="12700" cap="flat">
          <a:noFill/>
          <a:miter lim="400000"/>
        </a:ln>
        <a:effectLst/>
      </xdr:spPr>
    </xdr:pic>
    <xdr:clientData/>
  </xdr:twoCellAnchor>
  <xdr:twoCellAnchor>
    <xdr:from>
      <xdr:col>0</xdr:col>
      <xdr:colOff>172032</xdr:colOff>
      <xdr:row>29</xdr:row>
      <xdr:rowOff>88322</xdr:rowOff>
    </xdr:from>
    <xdr:to>
      <xdr:col>0</xdr:col>
      <xdr:colOff>1729196</xdr:colOff>
      <xdr:row>29</xdr:row>
      <xdr:rowOff>1498279</xdr:rowOff>
    </xdr:to>
    <xdr:pic>
      <xdr:nvPicPr>
        <xdr:cNvPr id="111" name="Изображен." descr="Изображен.">
          <a:extLst>
            <a:ext uri="{FF2B5EF4-FFF2-40B4-BE49-F238E27FC236}">
              <a16:creationId xmlns:a16="http://schemas.microsoft.com/office/drawing/2014/main" id="{40BEAFF5-6D0B-D544-AC08-6191019F093A}"/>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2032" y="37439022"/>
          <a:ext cx="1557164" cy="1409957"/>
        </a:xfrm>
        <a:prstGeom prst="rect">
          <a:avLst/>
        </a:prstGeom>
        <a:ln w="12700" cap="flat">
          <a:noFill/>
          <a:miter lim="400000"/>
        </a:ln>
        <a:effectLst/>
      </xdr:spPr>
    </xdr:pic>
    <xdr:clientData/>
  </xdr:twoCellAnchor>
  <xdr:twoCellAnchor>
    <xdr:from>
      <xdr:col>0</xdr:col>
      <xdr:colOff>124147</xdr:colOff>
      <xdr:row>124</xdr:row>
      <xdr:rowOff>124370</xdr:rowOff>
    </xdr:from>
    <xdr:to>
      <xdr:col>0</xdr:col>
      <xdr:colOff>1443657</xdr:colOff>
      <xdr:row>124</xdr:row>
      <xdr:rowOff>1140234</xdr:rowOff>
    </xdr:to>
    <xdr:pic>
      <xdr:nvPicPr>
        <xdr:cNvPr id="112" name="Изображен." descr="Изображен.">
          <a:extLst>
            <a:ext uri="{FF2B5EF4-FFF2-40B4-BE49-F238E27FC236}">
              <a16:creationId xmlns:a16="http://schemas.microsoft.com/office/drawing/2014/main" id="{0044D3D4-2C69-424F-8AA9-839B64ADB4FF}"/>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24147" y="110842970"/>
          <a:ext cx="1319510" cy="1015864"/>
        </a:xfrm>
        <a:prstGeom prst="rect">
          <a:avLst/>
        </a:prstGeom>
        <a:ln w="12700" cap="flat">
          <a:noFill/>
          <a:miter lim="400000"/>
        </a:ln>
        <a:effectLst/>
      </xdr:spPr>
    </xdr:pic>
    <xdr:clientData/>
  </xdr:twoCellAnchor>
  <xdr:twoCellAnchor>
    <xdr:from>
      <xdr:col>0</xdr:col>
      <xdr:colOff>477080</xdr:colOff>
      <xdr:row>167</xdr:row>
      <xdr:rowOff>86255</xdr:rowOff>
    </xdr:from>
    <xdr:to>
      <xdr:col>0</xdr:col>
      <xdr:colOff>1404639</xdr:colOff>
      <xdr:row>168</xdr:row>
      <xdr:rowOff>19563</xdr:rowOff>
    </xdr:to>
    <xdr:pic>
      <xdr:nvPicPr>
        <xdr:cNvPr id="113" name="Изображен." descr="Изображен.">
          <a:extLst>
            <a:ext uri="{FF2B5EF4-FFF2-40B4-BE49-F238E27FC236}">
              <a16:creationId xmlns:a16="http://schemas.microsoft.com/office/drawing/2014/main" id="{1A518B6E-6589-D940-A1B2-77F8B00ED661}"/>
            </a:ext>
          </a:extLst>
        </xdr:cNvPr>
        <xdr:cNvPicPr>
          <a:picLocks noChangeAspect="1"/>
        </xdr:cNvPicPr>
      </xdr:nvPicPr>
      <xdr:blipFill>
        <a:blip xmlns:r="http://schemas.openxmlformats.org/officeDocument/2006/relationships" r:embed="rId112"/>
        <a:stretch>
          <a:fillRect/>
        </a:stretch>
      </xdr:blipFill>
      <xdr:spPr>
        <a:xfrm>
          <a:off x="477080" y="165224355"/>
          <a:ext cx="927559" cy="1228708"/>
        </a:xfrm>
        <a:prstGeom prst="rect">
          <a:avLst/>
        </a:prstGeom>
        <a:ln w="12700" cap="flat">
          <a:noFill/>
          <a:miter lim="400000"/>
        </a:ln>
        <a:effectLst/>
      </xdr:spPr>
    </xdr:pic>
    <xdr:clientData/>
  </xdr:twoCellAnchor>
  <xdr:twoCellAnchor>
    <xdr:from>
      <xdr:col>0</xdr:col>
      <xdr:colOff>524966</xdr:colOff>
      <xdr:row>168</xdr:row>
      <xdr:rowOff>60156</xdr:rowOff>
    </xdr:from>
    <xdr:to>
      <xdr:col>0</xdr:col>
      <xdr:colOff>1393998</xdr:colOff>
      <xdr:row>168</xdr:row>
      <xdr:rowOff>1243017</xdr:rowOff>
    </xdr:to>
    <xdr:pic>
      <xdr:nvPicPr>
        <xdr:cNvPr id="114" name="Изображен." descr="Изображен.">
          <a:extLst>
            <a:ext uri="{FF2B5EF4-FFF2-40B4-BE49-F238E27FC236}">
              <a16:creationId xmlns:a16="http://schemas.microsoft.com/office/drawing/2014/main" id="{03225AD8-5533-8643-B4F0-2B11DE1CA286}"/>
            </a:ext>
          </a:extLst>
        </xdr:cNvPr>
        <xdr:cNvPicPr>
          <a:picLocks noChangeAspect="1"/>
        </xdr:cNvPicPr>
      </xdr:nvPicPr>
      <xdr:blipFill>
        <a:blip xmlns:r="http://schemas.openxmlformats.org/officeDocument/2006/relationships" r:embed="rId113"/>
        <a:stretch>
          <a:fillRect/>
        </a:stretch>
      </xdr:blipFill>
      <xdr:spPr>
        <a:xfrm>
          <a:off x="524966" y="166493656"/>
          <a:ext cx="869032" cy="1182861"/>
        </a:xfrm>
        <a:prstGeom prst="rect">
          <a:avLst/>
        </a:prstGeom>
        <a:ln w="12700" cap="flat">
          <a:noFill/>
          <a:miter lim="400000"/>
        </a:ln>
        <a:effectLst/>
      </xdr:spPr>
    </xdr:pic>
    <xdr:clientData/>
  </xdr:twoCellAnchor>
  <xdr:twoCellAnchor>
    <xdr:from>
      <xdr:col>0</xdr:col>
      <xdr:colOff>363574</xdr:colOff>
      <xdr:row>246</xdr:row>
      <xdr:rowOff>98216</xdr:rowOff>
    </xdr:from>
    <xdr:to>
      <xdr:col>0</xdr:col>
      <xdr:colOff>1223739</xdr:colOff>
      <xdr:row>246</xdr:row>
      <xdr:rowOff>1135027</xdr:rowOff>
    </xdr:to>
    <xdr:pic>
      <xdr:nvPicPr>
        <xdr:cNvPr id="115" name="Изображен." descr="Изображен.">
          <a:extLst>
            <a:ext uri="{FF2B5EF4-FFF2-40B4-BE49-F238E27FC236}">
              <a16:creationId xmlns:a16="http://schemas.microsoft.com/office/drawing/2014/main" id="{D967D3DB-F592-724B-929F-8199E63F6725}"/>
            </a:ext>
          </a:extLst>
        </xdr:cNvPr>
        <xdr:cNvPicPr>
          <a:picLocks noChangeAspect="1"/>
        </xdr:cNvPicPr>
      </xdr:nvPicPr>
      <xdr:blipFill>
        <a:blip xmlns:r="http://schemas.openxmlformats.org/officeDocument/2006/relationships" r:embed="rId114"/>
        <a:stretch>
          <a:fillRect/>
        </a:stretch>
      </xdr:blipFill>
      <xdr:spPr>
        <a:xfrm>
          <a:off x="363574" y="251697916"/>
          <a:ext cx="860165" cy="1036811"/>
        </a:xfrm>
        <a:prstGeom prst="rect">
          <a:avLst/>
        </a:prstGeom>
        <a:ln w="12700" cap="flat">
          <a:noFill/>
          <a:miter lim="400000"/>
        </a:ln>
        <a:effectLst/>
      </xdr:spPr>
    </xdr:pic>
    <xdr:clientData/>
  </xdr:twoCellAnchor>
  <xdr:twoCellAnchor>
    <xdr:from>
      <xdr:col>0</xdr:col>
      <xdr:colOff>152524</xdr:colOff>
      <xdr:row>239</xdr:row>
      <xdr:rowOff>135314</xdr:rowOff>
    </xdr:from>
    <xdr:to>
      <xdr:col>0</xdr:col>
      <xdr:colOff>1204230</xdr:colOff>
      <xdr:row>239</xdr:row>
      <xdr:rowOff>950322</xdr:rowOff>
    </xdr:to>
    <xdr:pic>
      <xdr:nvPicPr>
        <xdr:cNvPr id="116" name="Изображен." descr="Изображен.">
          <a:extLst>
            <a:ext uri="{FF2B5EF4-FFF2-40B4-BE49-F238E27FC236}">
              <a16:creationId xmlns:a16="http://schemas.microsoft.com/office/drawing/2014/main" id="{41CA35D2-8985-ED48-9BBA-61734E1B4170}"/>
            </a:ext>
          </a:extLst>
        </xdr:cNvPr>
        <xdr:cNvPicPr>
          <a:picLocks noChangeAspect="1"/>
        </xdr:cNvPicPr>
      </xdr:nvPicPr>
      <xdr:blipFill>
        <a:blip xmlns:r="http://schemas.openxmlformats.org/officeDocument/2006/relationships" r:embed="rId115"/>
        <a:stretch>
          <a:fillRect/>
        </a:stretch>
      </xdr:blipFill>
      <xdr:spPr>
        <a:xfrm>
          <a:off x="152524" y="244915114"/>
          <a:ext cx="1051706" cy="815008"/>
        </a:xfrm>
        <a:prstGeom prst="rect">
          <a:avLst/>
        </a:prstGeom>
        <a:ln w="12700" cap="flat">
          <a:noFill/>
          <a:miter lim="400000"/>
        </a:ln>
        <a:effectLst/>
      </xdr:spPr>
    </xdr:pic>
    <xdr:clientData/>
  </xdr:twoCellAnchor>
  <xdr:twoCellAnchor>
    <xdr:from>
      <xdr:col>0</xdr:col>
      <xdr:colOff>143656</xdr:colOff>
      <xdr:row>240</xdr:row>
      <xdr:rowOff>108277</xdr:rowOff>
    </xdr:from>
    <xdr:to>
      <xdr:col>0</xdr:col>
      <xdr:colOff>1147477</xdr:colOff>
      <xdr:row>240</xdr:row>
      <xdr:rowOff>942583</xdr:rowOff>
    </xdr:to>
    <xdr:pic>
      <xdr:nvPicPr>
        <xdr:cNvPr id="117" name="Изображен." descr="Изображен.">
          <a:extLst>
            <a:ext uri="{FF2B5EF4-FFF2-40B4-BE49-F238E27FC236}">
              <a16:creationId xmlns:a16="http://schemas.microsoft.com/office/drawing/2014/main" id="{1681493F-EBB5-1A49-A8CD-D3B5B63F9411}"/>
            </a:ext>
          </a:extLst>
        </xdr:cNvPr>
        <xdr:cNvPicPr>
          <a:picLocks noChangeAspect="1"/>
        </xdr:cNvPicPr>
      </xdr:nvPicPr>
      <xdr:blipFill>
        <a:blip xmlns:r="http://schemas.openxmlformats.org/officeDocument/2006/relationships" r:embed="rId116"/>
        <a:stretch>
          <a:fillRect/>
        </a:stretch>
      </xdr:blipFill>
      <xdr:spPr>
        <a:xfrm>
          <a:off x="143656" y="245865977"/>
          <a:ext cx="1003821" cy="834306"/>
        </a:xfrm>
        <a:prstGeom prst="rect">
          <a:avLst/>
        </a:prstGeom>
        <a:ln w="12700" cap="flat">
          <a:noFill/>
          <a:miter lim="400000"/>
        </a:ln>
        <a:effectLst/>
      </xdr:spPr>
    </xdr:pic>
    <xdr:clientData/>
  </xdr:twoCellAnchor>
  <xdr:twoCellAnchor>
    <xdr:from>
      <xdr:col>0</xdr:col>
      <xdr:colOff>115279</xdr:colOff>
      <xdr:row>242</xdr:row>
      <xdr:rowOff>96693</xdr:rowOff>
    </xdr:from>
    <xdr:to>
      <xdr:col>0</xdr:col>
      <xdr:colOff>1166986</xdr:colOff>
      <xdr:row>242</xdr:row>
      <xdr:rowOff>942583</xdr:rowOff>
    </xdr:to>
    <xdr:pic>
      <xdr:nvPicPr>
        <xdr:cNvPr id="118" name="Изображен." descr="Изображен.">
          <a:extLst>
            <a:ext uri="{FF2B5EF4-FFF2-40B4-BE49-F238E27FC236}">
              <a16:creationId xmlns:a16="http://schemas.microsoft.com/office/drawing/2014/main" id="{BC26D3AF-863D-0445-8638-2D6C48950030}"/>
            </a:ext>
          </a:extLst>
        </xdr:cNvPr>
        <xdr:cNvPicPr>
          <a:picLocks noChangeAspect="1"/>
        </xdr:cNvPicPr>
      </xdr:nvPicPr>
      <xdr:blipFill>
        <a:blip xmlns:r="http://schemas.openxmlformats.org/officeDocument/2006/relationships" r:embed="rId117"/>
        <a:stretch>
          <a:fillRect/>
        </a:stretch>
      </xdr:blipFill>
      <xdr:spPr>
        <a:xfrm>
          <a:off x="115279" y="247810193"/>
          <a:ext cx="1051707" cy="845890"/>
        </a:xfrm>
        <a:prstGeom prst="rect">
          <a:avLst/>
        </a:prstGeom>
        <a:ln w="12700" cap="flat">
          <a:noFill/>
          <a:miter lim="400000"/>
        </a:ln>
        <a:effectLst/>
      </xdr:spPr>
    </xdr:pic>
    <xdr:clientData/>
  </xdr:twoCellAnchor>
  <xdr:twoCellAnchor>
    <xdr:from>
      <xdr:col>0</xdr:col>
      <xdr:colOff>305048</xdr:colOff>
      <xdr:row>74</xdr:row>
      <xdr:rowOff>108451</xdr:rowOff>
    </xdr:from>
    <xdr:to>
      <xdr:col>0</xdr:col>
      <xdr:colOff>1356754</xdr:colOff>
      <xdr:row>74</xdr:row>
      <xdr:rowOff>980912</xdr:rowOff>
    </xdr:to>
    <xdr:pic>
      <xdr:nvPicPr>
        <xdr:cNvPr id="119" name="Изображен." descr="Изображен.">
          <a:extLst>
            <a:ext uri="{FF2B5EF4-FFF2-40B4-BE49-F238E27FC236}">
              <a16:creationId xmlns:a16="http://schemas.microsoft.com/office/drawing/2014/main" id="{93569DD8-5E08-9147-9697-C07B4220BCCD}"/>
            </a:ext>
          </a:extLst>
        </xdr:cNvPr>
        <xdr:cNvPicPr>
          <a:picLocks noChangeAspect="1"/>
        </xdr:cNvPicPr>
      </xdr:nvPicPr>
      <xdr:blipFill>
        <a:blip xmlns:r="http://schemas.openxmlformats.org/officeDocument/2006/relationships" r:embed="rId118"/>
        <a:stretch>
          <a:fillRect/>
        </a:stretch>
      </xdr:blipFill>
      <xdr:spPr>
        <a:xfrm>
          <a:off x="305048" y="70263251"/>
          <a:ext cx="1051706" cy="872461"/>
        </a:xfrm>
        <a:prstGeom prst="rect">
          <a:avLst/>
        </a:prstGeom>
        <a:ln w="12700" cap="flat">
          <a:noFill/>
          <a:miter lim="400000"/>
        </a:ln>
        <a:effectLst/>
      </xdr:spPr>
    </xdr:pic>
    <xdr:clientData/>
  </xdr:twoCellAnchor>
  <xdr:twoCellAnchor>
    <xdr:from>
      <xdr:col>0</xdr:col>
      <xdr:colOff>200409</xdr:colOff>
      <xdr:row>75</xdr:row>
      <xdr:rowOff>69155</xdr:rowOff>
    </xdr:from>
    <xdr:to>
      <xdr:col>0</xdr:col>
      <xdr:colOff>1328377</xdr:colOff>
      <xdr:row>76</xdr:row>
      <xdr:rowOff>14133</xdr:rowOff>
    </xdr:to>
    <xdr:pic>
      <xdr:nvPicPr>
        <xdr:cNvPr id="120" name="Изображен." descr="Изображен.">
          <a:extLst>
            <a:ext uri="{FF2B5EF4-FFF2-40B4-BE49-F238E27FC236}">
              <a16:creationId xmlns:a16="http://schemas.microsoft.com/office/drawing/2014/main" id="{46F45861-FB38-9D4D-A97F-E3A68C6FD1F8}"/>
            </a:ext>
          </a:extLst>
        </xdr:cNvPr>
        <xdr:cNvPicPr>
          <a:picLocks noChangeAspect="1"/>
        </xdr:cNvPicPr>
      </xdr:nvPicPr>
      <xdr:blipFill>
        <a:blip xmlns:r="http://schemas.openxmlformats.org/officeDocument/2006/relationships" r:embed="rId119"/>
        <a:stretch>
          <a:fillRect/>
        </a:stretch>
      </xdr:blipFill>
      <xdr:spPr>
        <a:xfrm>
          <a:off x="200409" y="71214555"/>
          <a:ext cx="1127968" cy="935578"/>
        </a:xfrm>
        <a:prstGeom prst="rect">
          <a:avLst/>
        </a:prstGeom>
        <a:ln w="12700" cap="flat">
          <a:noFill/>
          <a:miter lim="400000"/>
        </a:ln>
        <a:effectLst/>
      </xdr:spPr>
    </xdr:pic>
    <xdr:clientData/>
  </xdr:twoCellAnchor>
  <xdr:twoCellAnchor>
    <xdr:from>
      <xdr:col>0</xdr:col>
      <xdr:colOff>219918</xdr:colOff>
      <xdr:row>76</xdr:row>
      <xdr:rowOff>77013</xdr:rowOff>
    </xdr:from>
    <xdr:to>
      <xdr:col>0</xdr:col>
      <xdr:colOff>1243248</xdr:colOff>
      <xdr:row>76</xdr:row>
      <xdr:rowOff>988771</xdr:rowOff>
    </xdr:to>
    <xdr:pic>
      <xdr:nvPicPr>
        <xdr:cNvPr id="121" name="Изображен." descr="Изображен.">
          <a:extLst>
            <a:ext uri="{FF2B5EF4-FFF2-40B4-BE49-F238E27FC236}">
              <a16:creationId xmlns:a16="http://schemas.microsoft.com/office/drawing/2014/main" id="{46BB14D3-9AA5-C94E-A7E7-EBD9FB926269}"/>
            </a:ext>
          </a:extLst>
        </xdr:cNvPr>
        <xdr:cNvPicPr>
          <a:picLocks noChangeAspect="1"/>
        </xdr:cNvPicPr>
      </xdr:nvPicPr>
      <xdr:blipFill>
        <a:blip xmlns:r="http://schemas.openxmlformats.org/officeDocument/2006/relationships" r:embed="rId120"/>
        <a:stretch>
          <a:fillRect/>
        </a:stretch>
      </xdr:blipFill>
      <xdr:spPr>
        <a:xfrm>
          <a:off x="219918" y="72213013"/>
          <a:ext cx="1023330" cy="911758"/>
        </a:xfrm>
        <a:prstGeom prst="rect">
          <a:avLst/>
        </a:prstGeom>
        <a:ln w="12700" cap="flat">
          <a:noFill/>
          <a:miter lim="400000"/>
        </a:ln>
        <a:effectLst/>
      </xdr:spPr>
    </xdr:pic>
    <xdr:clientData/>
  </xdr:twoCellAnchor>
  <xdr:twoCellAnchor>
    <xdr:from>
      <xdr:col>0</xdr:col>
      <xdr:colOff>211050</xdr:colOff>
      <xdr:row>77</xdr:row>
      <xdr:rowOff>116317</xdr:rowOff>
    </xdr:from>
    <xdr:to>
      <xdr:col>0</xdr:col>
      <xdr:colOff>1243248</xdr:colOff>
      <xdr:row>77</xdr:row>
      <xdr:rowOff>988773</xdr:rowOff>
    </xdr:to>
    <xdr:pic>
      <xdr:nvPicPr>
        <xdr:cNvPr id="122" name="Изображен." descr="Изображен.">
          <a:extLst>
            <a:ext uri="{FF2B5EF4-FFF2-40B4-BE49-F238E27FC236}">
              <a16:creationId xmlns:a16="http://schemas.microsoft.com/office/drawing/2014/main" id="{980871AD-6AFC-4047-8CD5-0F06962B246C}"/>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1050" y="73242917"/>
          <a:ext cx="1032198" cy="872456"/>
        </a:xfrm>
        <a:prstGeom prst="rect">
          <a:avLst/>
        </a:prstGeom>
        <a:ln w="12700" cap="flat">
          <a:noFill/>
          <a:miter lim="400000"/>
        </a:ln>
        <a:effectLst/>
      </xdr:spPr>
    </xdr:pic>
    <xdr:clientData/>
  </xdr:twoCellAnchor>
  <xdr:twoCellAnchor>
    <xdr:from>
      <xdr:col>0</xdr:col>
      <xdr:colOff>67394</xdr:colOff>
      <xdr:row>131</xdr:row>
      <xdr:rowOff>85950</xdr:rowOff>
    </xdr:from>
    <xdr:to>
      <xdr:col>0</xdr:col>
      <xdr:colOff>1252115</xdr:colOff>
      <xdr:row>131</xdr:row>
      <xdr:rowOff>1269159</xdr:rowOff>
    </xdr:to>
    <xdr:pic>
      <xdr:nvPicPr>
        <xdr:cNvPr id="123" name="Изображен." descr="Изображен.">
          <a:extLst>
            <a:ext uri="{FF2B5EF4-FFF2-40B4-BE49-F238E27FC236}">
              <a16:creationId xmlns:a16="http://schemas.microsoft.com/office/drawing/2014/main" id="{A47AAB1E-C7FF-5043-9A5B-D12FDD94DB64}"/>
            </a:ext>
          </a:extLst>
        </xdr:cNvPr>
        <xdr:cNvPicPr>
          <a:picLocks noChangeAspect="1"/>
        </xdr:cNvPicPr>
      </xdr:nvPicPr>
      <xdr:blipFill>
        <a:blip xmlns:r="http://schemas.openxmlformats.org/officeDocument/2006/relationships" r:embed="rId122"/>
        <a:stretch>
          <a:fillRect/>
        </a:stretch>
      </xdr:blipFill>
      <xdr:spPr>
        <a:xfrm>
          <a:off x="67394" y="118195950"/>
          <a:ext cx="1184721" cy="1183209"/>
        </a:xfrm>
        <a:prstGeom prst="rect">
          <a:avLst/>
        </a:prstGeom>
        <a:ln w="12700" cap="flat">
          <a:noFill/>
          <a:miter lim="400000"/>
        </a:ln>
        <a:effectLst/>
      </xdr:spPr>
    </xdr:pic>
    <xdr:clientData/>
  </xdr:twoCellAnchor>
  <xdr:twoCellAnchor>
    <xdr:from>
      <xdr:col>0</xdr:col>
      <xdr:colOff>180900</xdr:colOff>
      <xdr:row>178</xdr:row>
      <xdr:rowOff>69410</xdr:rowOff>
    </xdr:from>
    <xdr:to>
      <xdr:col>0</xdr:col>
      <xdr:colOff>1204230</xdr:colOff>
      <xdr:row>178</xdr:row>
      <xdr:rowOff>857815</xdr:rowOff>
    </xdr:to>
    <xdr:pic>
      <xdr:nvPicPr>
        <xdr:cNvPr id="124" name="Изображен." descr="Изображен.">
          <a:extLst>
            <a:ext uri="{FF2B5EF4-FFF2-40B4-BE49-F238E27FC236}">
              <a16:creationId xmlns:a16="http://schemas.microsoft.com/office/drawing/2014/main" id="{2F3BC177-090C-AB42-8A35-3D9ED65DCCDA}"/>
            </a:ext>
          </a:extLst>
        </xdr:cNvPr>
        <xdr:cNvPicPr>
          <a:picLocks noChangeAspect="1"/>
        </xdr:cNvPicPr>
      </xdr:nvPicPr>
      <xdr:blipFill>
        <a:blip xmlns:r="http://schemas.openxmlformats.org/officeDocument/2006/relationships" r:embed="rId123"/>
        <a:stretch>
          <a:fillRect/>
        </a:stretch>
      </xdr:blipFill>
      <xdr:spPr>
        <a:xfrm>
          <a:off x="180900" y="176015210"/>
          <a:ext cx="1023330" cy="788405"/>
        </a:xfrm>
        <a:prstGeom prst="rect">
          <a:avLst/>
        </a:prstGeom>
        <a:ln w="12700" cap="flat">
          <a:noFill/>
          <a:miter lim="400000"/>
        </a:ln>
        <a:effectLst/>
      </xdr:spPr>
    </xdr:pic>
    <xdr:clientData/>
  </xdr:twoCellAnchor>
  <xdr:twoCellAnchor>
    <xdr:from>
      <xdr:col>0</xdr:col>
      <xdr:colOff>211050</xdr:colOff>
      <xdr:row>217</xdr:row>
      <xdr:rowOff>98568</xdr:rowOff>
    </xdr:from>
    <xdr:to>
      <xdr:col>0</xdr:col>
      <xdr:colOff>1674217</xdr:colOff>
      <xdr:row>217</xdr:row>
      <xdr:rowOff>1568494</xdr:rowOff>
    </xdr:to>
    <xdr:pic>
      <xdr:nvPicPr>
        <xdr:cNvPr id="125" name="Изображен." descr="Изображен.">
          <a:extLst>
            <a:ext uri="{FF2B5EF4-FFF2-40B4-BE49-F238E27FC236}">
              <a16:creationId xmlns:a16="http://schemas.microsoft.com/office/drawing/2014/main" id="{4838E900-3EA2-3D4E-8682-83865C5631A6}"/>
            </a:ext>
          </a:extLst>
        </xdr:cNvPr>
        <xdr:cNvPicPr>
          <a:picLocks noChangeAspect="1"/>
        </xdr:cNvPicPr>
      </xdr:nvPicPr>
      <xdr:blipFill>
        <a:blip xmlns:r="http://schemas.openxmlformats.org/officeDocument/2006/relationships" r:embed="rId124"/>
        <a:stretch>
          <a:fillRect/>
        </a:stretch>
      </xdr:blipFill>
      <xdr:spPr>
        <a:xfrm>
          <a:off x="211050" y="218398868"/>
          <a:ext cx="1463167" cy="1469926"/>
        </a:xfrm>
        <a:prstGeom prst="rect">
          <a:avLst/>
        </a:prstGeom>
        <a:ln w="12700" cap="flat">
          <a:noFill/>
          <a:miter lim="400000"/>
        </a:ln>
        <a:effectLst/>
      </xdr:spPr>
    </xdr:pic>
    <xdr:clientData/>
  </xdr:twoCellAnchor>
  <xdr:twoCellAnchor>
    <xdr:from>
      <xdr:col>0</xdr:col>
      <xdr:colOff>163165</xdr:colOff>
      <xdr:row>218</xdr:row>
      <xdr:rowOff>89435</xdr:rowOff>
    </xdr:from>
    <xdr:to>
      <xdr:col>0</xdr:col>
      <xdr:colOff>1691952</xdr:colOff>
      <xdr:row>218</xdr:row>
      <xdr:rowOff>1627574</xdr:rowOff>
    </xdr:to>
    <xdr:pic>
      <xdr:nvPicPr>
        <xdr:cNvPr id="126" name="Изображен." descr="Изображен.">
          <a:extLst>
            <a:ext uri="{FF2B5EF4-FFF2-40B4-BE49-F238E27FC236}">
              <a16:creationId xmlns:a16="http://schemas.microsoft.com/office/drawing/2014/main" id="{0AA59768-BE6E-F24B-A5C0-7C72EE171B86}"/>
            </a:ext>
          </a:extLst>
        </xdr:cNvPr>
        <xdr:cNvPicPr>
          <a:picLocks noChangeAspect="1"/>
        </xdr:cNvPicPr>
      </xdr:nvPicPr>
      <xdr:blipFill>
        <a:blip xmlns:r="http://schemas.openxmlformats.org/officeDocument/2006/relationships" r:embed="rId125"/>
        <a:stretch>
          <a:fillRect/>
        </a:stretch>
      </xdr:blipFill>
      <xdr:spPr>
        <a:xfrm>
          <a:off x="163165" y="219977235"/>
          <a:ext cx="1528787" cy="1538139"/>
        </a:xfrm>
        <a:prstGeom prst="rect">
          <a:avLst/>
        </a:prstGeom>
        <a:ln w="12700" cap="flat">
          <a:noFill/>
          <a:miter lim="400000"/>
        </a:ln>
        <a:effectLst/>
      </xdr:spPr>
    </xdr:pic>
    <xdr:clientData/>
  </xdr:twoCellAnchor>
  <xdr:twoCellAnchor>
    <xdr:from>
      <xdr:col>0</xdr:col>
      <xdr:colOff>200409</xdr:colOff>
      <xdr:row>219</xdr:row>
      <xdr:rowOff>144497</xdr:rowOff>
    </xdr:from>
    <xdr:to>
      <xdr:col>0</xdr:col>
      <xdr:colOff>1739838</xdr:colOff>
      <xdr:row>219</xdr:row>
      <xdr:rowOff>1690250</xdr:rowOff>
    </xdr:to>
    <xdr:pic>
      <xdr:nvPicPr>
        <xdr:cNvPr id="127" name="Изображен." descr="Изображен.">
          <a:extLst>
            <a:ext uri="{FF2B5EF4-FFF2-40B4-BE49-F238E27FC236}">
              <a16:creationId xmlns:a16="http://schemas.microsoft.com/office/drawing/2014/main" id="{E445C6FE-CD3B-2E4B-B852-482B4AA63D6E}"/>
            </a:ext>
          </a:extLst>
        </xdr:cNvPr>
        <xdr:cNvPicPr>
          <a:picLocks noChangeAspect="1"/>
        </xdr:cNvPicPr>
      </xdr:nvPicPr>
      <xdr:blipFill>
        <a:blip xmlns:r="http://schemas.openxmlformats.org/officeDocument/2006/relationships" r:embed="rId126"/>
        <a:stretch>
          <a:fillRect/>
        </a:stretch>
      </xdr:blipFill>
      <xdr:spPr>
        <a:xfrm>
          <a:off x="200409" y="221708697"/>
          <a:ext cx="1539429" cy="1545753"/>
        </a:xfrm>
        <a:prstGeom prst="rect">
          <a:avLst/>
        </a:prstGeom>
        <a:ln w="12700" cap="flat">
          <a:noFill/>
          <a:miter lim="400000"/>
        </a:ln>
        <a:effectLst/>
      </xdr:spPr>
    </xdr:pic>
    <xdr:clientData/>
  </xdr:twoCellAnchor>
  <xdr:twoCellAnchor>
    <xdr:from>
      <xdr:col>0</xdr:col>
      <xdr:colOff>219918</xdr:colOff>
      <xdr:row>223</xdr:row>
      <xdr:rowOff>154612</xdr:rowOff>
    </xdr:from>
    <xdr:to>
      <xdr:col>0</xdr:col>
      <xdr:colOff>1184721</xdr:colOff>
      <xdr:row>223</xdr:row>
      <xdr:rowOff>1673924</xdr:rowOff>
    </xdr:to>
    <xdr:pic>
      <xdr:nvPicPr>
        <xdr:cNvPr id="128" name="Изображен." descr="Изображен.">
          <a:extLst>
            <a:ext uri="{FF2B5EF4-FFF2-40B4-BE49-F238E27FC236}">
              <a16:creationId xmlns:a16="http://schemas.microsoft.com/office/drawing/2014/main" id="{D00D3CD4-DD95-CA41-89FC-E6C2971388A2}"/>
            </a:ext>
          </a:extLst>
        </xdr:cNvPr>
        <xdr:cNvPicPr>
          <a:picLocks noChangeAspect="1"/>
        </xdr:cNvPicPr>
      </xdr:nvPicPr>
      <xdr:blipFill>
        <a:blip xmlns:r="http://schemas.openxmlformats.org/officeDocument/2006/relationships" r:embed="rId127"/>
        <a:stretch>
          <a:fillRect/>
        </a:stretch>
      </xdr:blipFill>
      <xdr:spPr>
        <a:xfrm>
          <a:off x="219918" y="227179812"/>
          <a:ext cx="964803" cy="1519312"/>
        </a:xfrm>
        <a:prstGeom prst="rect">
          <a:avLst/>
        </a:prstGeom>
        <a:ln w="12700" cap="flat">
          <a:noFill/>
          <a:miter lim="400000"/>
        </a:ln>
        <a:effectLst/>
      </xdr:spPr>
    </xdr:pic>
    <xdr:clientData/>
  </xdr:twoCellAnchor>
  <xdr:twoCellAnchor>
    <xdr:from>
      <xdr:col>0</xdr:col>
      <xdr:colOff>200409</xdr:colOff>
      <xdr:row>78</xdr:row>
      <xdr:rowOff>144398</xdr:rowOff>
    </xdr:from>
    <xdr:to>
      <xdr:col>0</xdr:col>
      <xdr:colOff>1241474</xdr:colOff>
      <xdr:row>78</xdr:row>
      <xdr:rowOff>1249955</xdr:rowOff>
    </xdr:to>
    <xdr:pic>
      <xdr:nvPicPr>
        <xdr:cNvPr id="129" name="Изображен." descr="Изображен.">
          <a:extLst>
            <a:ext uri="{FF2B5EF4-FFF2-40B4-BE49-F238E27FC236}">
              <a16:creationId xmlns:a16="http://schemas.microsoft.com/office/drawing/2014/main" id="{0300D7C6-8828-004F-91B6-8F4C71912A2A}"/>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0409" y="74261598"/>
          <a:ext cx="1041065" cy="1105557"/>
        </a:xfrm>
        <a:prstGeom prst="rect">
          <a:avLst/>
        </a:prstGeom>
        <a:ln w="12700" cap="flat">
          <a:noFill/>
          <a:miter lim="400000"/>
        </a:ln>
        <a:effectLst/>
      </xdr:spPr>
    </xdr:pic>
    <xdr:clientData/>
  </xdr:twoCellAnchor>
  <xdr:twoCellAnchor>
    <xdr:from>
      <xdr:col>0</xdr:col>
      <xdr:colOff>0</xdr:colOff>
      <xdr:row>244</xdr:row>
      <xdr:rowOff>137546</xdr:rowOff>
    </xdr:from>
    <xdr:to>
      <xdr:col>0</xdr:col>
      <xdr:colOff>1243248</xdr:colOff>
      <xdr:row>244</xdr:row>
      <xdr:rowOff>1243364</xdr:rowOff>
    </xdr:to>
    <xdr:pic>
      <xdr:nvPicPr>
        <xdr:cNvPr id="130" name="Изображен." descr="Изображен.">
          <a:extLst>
            <a:ext uri="{FF2B5EF4-FFF2-40B4-BE49-F238E27FC236}">
              <a16:creationId xmlns:a16="http://schemas.microsoft.com/office/drawing/2014/main" id="{916D1E56-58D8-8B4C-AE4F-53CFF8327E96}"/>
            </a:ext>
          </a:extLst>
        </xdr:cNvPr>
        <xdr:cNvPicPr>
          <a:picLocks noChangeAspect="1"/>
        </xdr:cNvPicPr>
      </xdr:nvPicPr>
      <xdr:blipFill>
        <a:blip xmlns:r="http://schemas.openxmlformats.org/officeDocument/2006/relationships" r:embed="rId129"/>
        <a:stretch>
          <a:fillRect/>
        </a:stretch>
      </xdr:blipFill>
      <xdr:spPr>
        <a:xfrm>
          <a:off x="0" y="250149746"/>
          <a:ext cx="1243248" cy="1105818"/>
        </a:xfrm>
        <a:prstGeom prst="rect">
          <a:avLst/>
        </a:prstGeom>
        <a:ln w="12700" cap="flat">
          <a:noFill/>
          <a:miter lim="400000"/>
        </a:ln>
        <a:effectLst/>
      </xdr:spPr>
    </xdr:pic>
    <xdr:clientData/>
  </xdr:twoCellAnchor>
  <xdr:twoCellAnchor>
    <xdr:from>
      <xdr:col>0</xdr:col>
      <xdr:colOff>115279</xdr:colOff>
      <xdr:row>114</xdr:row>
      <xdr:rowOff>96033</xdr:rowOff>
    </xdr:from>
    <xdr:to>
      <xdr:col>0</xdr:col>
      <xdr:colOff>1424148</xdr:colOff>
      <xdr:row>114</xdr:row>
      <xdr:rowOff>1163875</xdr:rowOff>
    </xdr:to>
    <xdr:pic>
      <xdr:nvPicPr>
        <xdr:cNvPr id="131" name="Изображен." descr="Изображен.">
          <a:extLst>
            <a:ext uri="{FF2B5EF4-FFF2-40B4-BE49-F238E27FC236}">
              <a16:creationId xmlns:a16="http://schemas.microsoft.com/office/drawing/2014/main" id="{10873BAE-BACC-BC47-8B28-531797BCA200}"/>
            </a:ext>
          </a:extLst>
        </xdr:cNvPr>
        <xdr:cNvPicPr>
          <a:picLocks noChangeAspect="1"/>
        </xdr:cNvPicPr>
      </xdr:nvPicPr>
      <xdr:blipFill>
        <a:blip xmlns:r="http://schemas.openxmlformats.org/officeDocument/2006/relationships" r:embed="rId130"/>
        <a:stretch>
          <a:fillRect/>
        </a:stretch>
      </xdr:blipFill>
      <xdr:spPr>
        <a:xfrm>
          <a:off x="115279" y="101543633"/>
          <a:ext cx="1308869" cy="1067842"/>
        </a:xfrm>
        <a:prstGeom prst="rect">
          <a:avLst/>
        </a:prstGeom>
        <a:ln w="12700" cap="flat">
          <a:noFill/>
          <a:miter lim="400000"/>
        </a:ln>
        <a:effectLst/>
      </xdr:spPr>
    </xdr:pic>
    <xdr:clientData/>
  </xdr:twoCellAnchor>
  <xdr:twoCellAnchor>
    <xdr:from>
      <xdr:col>0</xdr:col>
      <xdr:colOff>228786</xdr:colOff>
      <xdr:row>122</xdr:row>
      <xdr:rowOff>86573</xdr:rowOff>
    </xdr:from>
    <xdr:to>
      <xdr:col>0</xdr:col>
      <xdr:colOff>1537655</xdr:colOff>
      <xdr:row>122</xdr:row>
      <xdr:rowOff>1121350</xdr:rowOff>
    </xdr:to>
    <xdr:pic>
      <xdr:nvPicPr>
        <xdr:cNvPr id="132" name="Изображен." descr="Изображен.">
          <a:extLst>
            <a:ext uri="{FF2B5EF4-FFF2-40B4-BE49-F238E27FC236}">
              <a16:creationId xmlns:a16="http://schemas.microsoft.com/office/drawing/2014/main" id="{0EEF114B-E6ED-4C4E-A307-71A70B0EE470}"/>
            </a:ext>
          </a:extLst>
        </xdr:cNvPr>
        <xdr:cNvPicPr>
          <a:picLocks noChangeAspect="1"/>
        </xdr:cNvPicPr>
      </xdr:nvPicPr>
      <xdr:blipFill>
        <a:blip xmlns:r="http://schemas.openxmlformats.org/officeDocument/2006/relationships" r:embed="rId131"/>
        <a:stretch>
          <a:fillRect/>
        </a:stretch>
      </xdr:blipFill>
      <xdr:spPr>
        <a:xfrm>
          <a:off x="228786" y="109306573"/>
          <a:ext cx="1308869" cy="1034777"/>
        </a:xfrm>
        <a:prstGeom prst="rect">
          <a:avLst/>
        </a:prstGeom>
        <a:ln w="12700" cap="flat">
          <a:noFill/>
          <a:miter lim="400000"/>
        </a:ln>
        <a:effectLst/>
      </xdr:spPr>
    </xdr:pic>
    <xdr:clientData/>
  </xdr:twoCellAnchor>
  <xdr:twoCellAnchor>
    <xdr:from>
      <xdr:col>0</xdr:col>
      <xdr:colOff>152524</xdr:colOff>
      <xdr:row>118</xdr:row>
      <xdr:rowOff>96028</xdr:rowOff>
    </xdr:from>
    <xdr:to>
      <xdr:col>0</xdr:col>
      <xdr:colOff>1356754</xdr:colOff>
      <xdr:row>118</xdr:row>
      <xdr:rowOff>1130793</xdr:rowOff>
    </xdr:to>
    <xdr:pic>
      <xdr:nvPicPr>
        <xdr:cNvPr id="133" name="Изображен." descr="Изображен.">
          <a:extLst>
            <a:ext uri="{FF2B5EF4-FFF2-40B4-BE49-F238E27FC236}">
              <a16:creationId xmlns:a16="http://schemas.microsoft.com/office/drawing/2014/main" id="{B522DA33-F0F9-A94D-92AE-95DFD10FF045}"/>
            </a:ext>
          </a:extLst>
        </xdr:cNvPr>
        <xdr:cNvPicPr>
          <a:picLocks noChangeAspect="1"/>
        </xdr:cNvPicPr>
      </xdr:nvPicPr>
      <xdr:blipFill>
        <a:blip xmlns:r="http://schemas.openxmlformats.org/officeDocument/2006/relationships" r:embed="rId132"/>
        <a:stretch>
          <a:fillRect/>
        </a:stretch>
      </xdr:blipFill>
      <xdr:spPr>
        <a:xfrm>
          <a:off x="152524" y="105429828"/>
          <a:ext cx="1204230" cy="1034765"/>
        </a:xfrm>
        <a:prstGeom prst="rect">
          <a:avLst/>
        </a:prstGeom>
        <a:ln w="12700" cap="flat">
          <a:noFill/>
          <a:miter lim="400000"/>
        </a:ln>
        <a:effectLst/>
      </xdr:spPr>
    </xdr:pic>
    <xdr:clientData/>
  </xdr:twoCellAnchor>
  <xdr:twoCellAnchor>
    <xdr:from>
      <xdr:col>0</xdr:col>
      <xdr:colOff>228786</xdr:colOff>
      <xdr:row>176</xdr:row>
      <xdr:rowOff>127310</xdr:rowOff>
    </xdr:from>
    <xdr:to>
      <xdr:col>0</xdr:col>
      <xdr:colOff>1347886</xdr:colOff>
      <xdr:row>176</xdr:row>
      <xdr:rowOff>942416</xdr:rowOff>
    </xdr:to>
    <xdr:pic>
      <xdr:nvPicPr>
        <xdr:cNvPr id="134" name="Изображен." descr="Изображен.">
          <a:extLst>
            <a:ext uri="{FF2B5EF4-FFF2-40B4-BE49-F238E27FC236}">
              <a16:creationId xmlns:a16="http://schemas.microsoft.com/office/drawing/2014/main" id="{257B2538-07A1-2A45-8E35-E89F8713AF01}"/>
            </a:ext>
          </a:extLst>
        </xdr:cNvPr>
        <xdr:cNvPicPr>
          <a:picLocks noChangeAspect="1"/>
        </xdr:cNvPicPr>
      </xdr:nvPicPr>
      <xdr:blipFill>
        <a:blip xmlns:r="http://schemas.openxmlformats.org/officeDocument/2006/relationships" r:embed="rId133"/>
        <a:stretch>
          <a:fillRect/>
        </a:stretch>
      </xdr:blipFill>
      <xdr:spPr>
        <a:xfrm>
          <a:off x="228786" y="174777710"/>
          <a:ext cx="1119100" cy="815106"/>
        </a:xfrm>
        <a:prstGeom prst="rect">
          <a:avLst/>
        </a:prstGeom>
        <a:ln w="12700" cap="flat">
          <a:noFill/>
          <a:miter lim="400000"/>
        </a:ln>
        <a:effectLst/>
      </xdr:spPr>
    </xdr:pic>
    <xdr:clientData/>
  </xdr:twoCellAnchor>
  <xdr:twoCellAnchor>
    <xdr:from>
      <xdr:col>0</xdr:col>
      <xdr:colOff>439836</xdr:colOff>
      <xdr:row>250</xdr:row>
      <xdr:rowOff>127709</xdr:rowOff>
    </xdr:from>
    <xdr:to>
      <xdr:col>0</xdr:col>
      <xdr:colOff>1443657</xdr:colOff>
      <xdr:row>250</xdr:row>
      <xdr:rowOff>1288172</xdr:rowOff>
    </xdr:to>
    <xdr:pic>
      <xdr:nvPicPr>
        <xdr:cNvPr id="135" name="Изображен." descr="Изображен.">
          <a:extLst>
            <a:ext uri="{FF2B5EF4-FFF2-40B4-BE49-F238E27FC236}">
              <a16:creationId xmlns:a16="http://schemas.microsoft.com/office/drawing/2014/main" id="{A6BC338F-FCFB-AD48-B92D-99ADC3A19F12}"/>
            </a:ext>
          </a:extLst>
        </xdr:cNvPr>
        <xdr:cNvPicPr>
          <a:picLocks noChangeAspect="1"/>
        </xdr:cNvPicPr>
      </xdr:nvPicPr>
      <xdr:blipFill>
        <a:blip xmlns:r="http://schemas.openxmlformats.org/officeDocument/2006/relationships" r:embed="rId134"/>
        <a:stretch>
          <a:fillRect/>
        </a:stretch>
      </xdr:blipFill>
      <xdr:spPr>
        <a:xfrm>
          <a:off x="439836" y="255715209"/>
          <a:ext cx="1003821" cy="1160463"/>
        </a:xfrm>
        <a:prstGeom prst="rect">
          <a:avLst/>
        </a:prstGeom>
        <a:ln w="12700" cap="flat">
          <a:noFill/>
          <a:miter lim="400000"/>
        </a:ln>
        <a:effectLst/>
      </xdr:spPr>
    </xdr:pic>
    <xdr:clientData/>
  </xdr:twoCellAnchor>
  <xdr:twoCellAnchor>
    <xdr:from>
      <xdr:col>0</xdr:col>
      <xdr:colOff>211050</xdr:colOff>
      <xdr:row>139</xdr:row>
      <xdr:rowOff>98653</xdr:rowOff>
    </xdr:from>
    <xdr:to>
      <xdr:col>0</xdr:col>
      <xdr:colOff>1291133</xdr:colOff>
      <xdr:row>139</xdr:row>
      <xdr:rowOff>1549814</xdr:rowOff>
    </xdr:to>
    <xdr:pic>
      <xdr:nvPicPr>
        <xdr:cNvPr id="136" name="Изображен." descr="Изображен.">
          <a:extLst>
            <a:ext uri="{FF2B5EF4-FFF2-40B4-BE49-F238E27FC236}">
              <a16:creationId xmlns:a16="http://schemas.microsoft.com/office/drawing/2014/main" id="{AB506082-A294-C14C-9792-8194695989F3}"/>
            </a:ext>
          </a:extLst>
        </xdr:cNvPr>
        <xdr:cNvPicPr>
          <a:picLocks noChangeAspect="1"/>
        </xdr:cNvPicPr>
      </xdr:nvPicPr>
      <xdr:blipFill>
        <a:blip xmlns:r="http://schemas.openxmlformats.org/officeDocument/2006/relationships" r:embed="rId135"/>
        <a:stretch>
          <a:fillRect/>
        </a:stretch>
      </xdr:blipFill>
      <xdr:spPr>
        <a:xfrm>
          <a:off x="211050" y="126514453"/>
          <a:ext cx="1080083" cy="1451161"/>
        </a:xfrm>
        <a:prstGeom prst="rect">
          <a:avLst/>
        </a:prstGeom>
        <a:ln w="12700" cap="flat">
          <a:noFill/>
          <a:miter lim="400000"/>
        </a:ln>
        <a:effectLst/>
      </xdr:spPr>
    </xdr:pic>
    <xdr:clientData/>
  </xdr:twoCellAnchor>
  <xdr:twoCellAnchor>
    <xdr:from>
      <xdr:col>0</xdr:col>
      <xdr:colOff>124147</xdr:colOff>
      <xdr:row>140</xdr:row>
      <xdr:rowOff>104613</xdr:rowOff>
    </xdr:from>
    <xdr:to>
      <xdr:col>0</xdr:col>
      <xdr:colOff>1356754</xdr:colOff>
      <xdr:row>140</xdr:row>
      <xdr:rowOff>1681633</xdr:rowOff>
    </xdr:to>
    <xdr:pic>
      <xdr:nvPicPr>
        <xdr:cNvPr id="137" name="Изображен." descr="Изображен.">
          <a:extLst>
            <a:ext uri="{FF2B5EF4-FFF2-40B4-BE49-F238E27FC236}">
              <a16:creationId xmlns:a16="http://schemas.microsoft.com/office/drawing/2014/main" id="{2375D92B-C021-5644-A009-EAE66E865D38}"/>
            </a:ext>
          </a:extLst>
        </xdr:cNvPr>
        <xdr:cNvPicPr>
          <a:picLocks noChangeAspect="1"/>
        </xdr:cNvPicPr>
      </xdr:nvPicPr>
      <xdr:blipFill>
        <a:blip xmlns:r="http://schemas.openxmlformats.org/officeDocument/2006/relationships" r:embed="rId136"/>
        <a:stretch>
          <a:fillRect/>
        </a:stretch>
      </xdr:blipFill>
      <xdr:spPr>
        <a:xfrm>
          <a:off x="124147" y="128107913"/>
          <a:ext cx="1232607" cy="1577020"/>
        </a:xfrm>
        <a:prstGeom prst="rect">
          <a:avLst/>
        </a:prstGeom>
        <a:ln w="12700" cap="flat">
          <a:noFill/>
          <a:miter lim="400000"/>
        </a:ln>
        <a:effectLst/>
      </xdr:spPr>
    </xdr:pic>
    <xdr:clientData/>
  </xdr:twoCellAnchor>
  <xdr:twoCellAnchor>
    <xdr:from>
      <xdr:col>0</xdr:col>
      <xdr:colOff>115279</xdr:colOff>
      <xdr:row>141</xdr:row>
      <xdr:rowOff>107084</xdr:rowOff>
    </xdr:from>
    <xdr:to>
      <xdr:col>0</xdr:col>
      <xdr:colOff>1406413</xdr:colOff>
      <xdr:row>141</xdr:row>
      <xdr:rowOff>1778449</xdr:rowOff>
    </xdr:to>
    <xdr:pic>
      <xdr:nvPicPr>
        <xdr:cNvPr id="138" name="Изображен." descr="Изображен.">
          <a:extLst>
            <a:ext uri="{FF2B5EF4-FFF2-40B4-BE49-F238E27FC236}">
              <a16:creationId xmlns:a16="http://schemas.microsoft.com/office/drawing/2014/main" id="{E30B25CA-EFB7-314C-A309-5358B4AD3141}"/>
            </a:ext>
          </a:extLst>
        </xdr:cNvPr>
        <xdr:cNvPicPr>
          <a:picLocks noChangeAspect="1"/>
        </xdr:cNvPicPr>
      </xdr:nvPicPr>
      <xdr:blipFill>
        <a:blip xmlns:r="http://schemas.openxmlformats.org/officeDocument/2006/relationships" r:embed="rId137"/>
        <a:stretch>
          <a:fillRect/>
        </a:stretch>
      </xdr:blipFill>
      <xdr:spPr>
        <a:xfrm>
          <a:off x="115279" y="129837584"/>
          <a:ext cx="1291134" cy="1671365"/>
        </a:xfrm>
        <a:prstGeom prst="rect">
          <a:avLst/>
        </a:prstGeom>
        <a:ln w="12700" cap="flat">
          <a:noFill/>
          <a:miter lim="400000"/>
        </a:ln>
        <a:effectLst/>
      </xdr:spPr>
    </xdr:pic>
    <xdr:clientData/>
  </xdr:twoCellAnchor>
  <xdr:twoCellAnchor>
    <xdr:from>
      <xdr:col>0</xdr:col>
      <xdr:colOff>86903</xdr:colOff>
      <xdr:row>0</xdr:row>
      <xdr:rowOff>87112</xdr:rowOff>
    </xdr:from>
    <xdr:to>
      <xdr:col>1</xdr:col>
      <xdr:colOff>474761</xdr:colOff>
      <xdr:row>0</xdr:row>
      <xdr:rowOff>893850</xdr:rowOff>
    </xdr:to>
    <xdr:pic>
      <xdr:nvPicPr>
        <xdr:cNvPr id="139"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hlinkClick xmlns:r="http://schemas.openxmlformats.org/officeDocument/2006/relationships" r:id="rId138"/>
          <a:extLst>
            <a:ext uri="{FF2B5EF4-FFF2-40B4-BE49-F238E27FC236}">
              <a16:creationId xmlns:a16="http://schemas.microsoft.com/office/drawing/2014/main" id="{53D50F9B-B4A3-4745-9BAA-F7ACAE141CBB}"/>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86903" y="87112"/>
          <a:ext cx="2203958" cy="806738"/>
        </a:xfrm>
        <a:prstGeom prst="rect">
          <a:avLst/>
        </a:prstGeom>
        <a:ln w="12700" cap="flat">
          <a:noFill/>
          <a:miter lim="400000"/>
        </a:ln>
        <a:effectLst/>
      </xdr:spPr>
    </xdr:pic>
    <xdr:clientData/>
  </xdr:twoCellAnchor>
  <xdr:twoCellAnchor>
    <xdr:from>
      <xdr:col>0</xdr:col>
      <xdr:colOff>496589</xdr:colOff>
      <xdr:row>35</xdr:row>
      <xdr:rowOff>183968</xdr:rowOff>
    </xdr:from>
    <xdr:to>
      <xdr:col>0</xdr:col>
      <xdr:colOff>1491543</xdr:colOff>
      <xdr:row>35</xdr:row>
      <xdr:rowOff>1180645</xdr:rowOff>
    </xdr:to>
    <xdr:pic>
      <xdr:nvPicPr>
        <xdr:cNvPr id="140" name="Изображен." descr="Изображен.">
          <a:extLst>
            <a:ext uri="{FF2B5EF4-FFF2-40B4-BE49-F238E27FC236}">
              <a16:creationId xmlns:a16="http://schemas.microsoft.com/office/drawing/2014/main" id="{C6BDC101-F6ED-B040-9363-8B7E6CD5F5BB}"/>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6589" y="43732268"/>
          <a:ext cx="994954" cy="996677"/>
        </a:xfrm>
        <a:prstGeom prst="rect">
          <a:avLst/>
        </a:prstGeom>
        <a:ln w="12700" cap="flat">
          <a:noFill/>
          <a:miter lim="400000"/>
        </a:ln>
        <a:effectLst/>
      </xdr:spPr>
    </xdr:pic>
    <xdr:clientData/>
  </xdr:twoCellAnchor>
  <xdr:twoCellAnchor>
    <xdr:from>
      <xdr:col>0</xdr:col>
      <xdr:colOff>496589</xdr:colOff>
      <xdr:row>36</xdr:row>
      <xdr:rowOff>183968</xdr:rowOff>
    </xdr:from>
    <xdr:to>
      <xdr:col>0</xdr:col>
      <xdr:colOff>1472034</xdr:colOff>
      <xdr:row>36</xdr:row>
      <xdr:rowOff>1232019</xdr:rowOff>
    </xdr:to>
    <xdr:pic>
      <xdr:nvPicPr>
        <xdr:cNvPr id="141" name="Изображен." descr="Изображен.">
          <a:extLst>
            <a:ext uri="{FF2B5EF4-FFF2-40B4-BE49-F238E27FC236}">
              <a16:creationId xmlns:a16="http://schemas.microsoft.com/office/drawing/2014/main" id="{DAA05AF3-1783-114F-B1AB-9B002365617B}"/>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96589" y="45027668"/>
          <a:ext cx="975445" cy="1048051"/>
        </a:xfrm>
        <a:prstGeom prst="rect">
          <a:avLst/>
        </a:prstGeom>
        <a:ln w="12700" cap="flat">
          <a:noFill/>
          <a:miter lim="400000"/>
        </a:ln>
        <a:effectLst/>
      </xdr:spPr>
    </xdr:pic>
    <xdr:clientData/>
  </xdr:twoCellAnchor>
  <xdr:twoCellAnchor>
    <xdr:from>
      <xdr:col>0</xdr:col>
      <xdr:colOff>439836</xdr:colOff>
      <xdr:row>37</xdr:row>
      <xdr:rowOff>183968</xdr:rowOff>
    </xdr:from>
    <xdr:to>
      <xdr:col>0</xdr:col>
      <xdr:colOff>1404639</xdr:colOff>
      <xdr:row>37</xdr:row>
      <xdr:rowOff>1221743</xdr:rowOff>
    </xdr:to>
    <xdr:pic>
      <xdr:nvPicPr>
        <xdr:cNvPr id="142" name="Изображен." descr="Изображен.">
          <a:extLst>
            <a:ext uri="{FF2B5EF4-FFF2-40B4-BE49-F238E27FC236}">
              <a16:creationId xmlns:a16="http://schemas.microsoft.com/office/drawing/2014/main" id="{773B8120-5DB1-404B-B7F6-526EC640F671}"/>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39836" y="46323068"/>
          <a:ext cx="964803" cy="1037775"/>
        </a:xfrm>
        <a:prstGeom prst="rect">
          <a:avLst/>
        </a:prstGeom>
        <a:ln w="12700" cap="flat">
          <a:noFill/>
          <a:miter lim="400000"/>
        </a:ln>
        <a:effectLst/>
      </xdr:spPr>
    </xdr:pic>
    <xdr:clientData/>
  </xdr:twoCellAnchor>
  <xdr:twoCellAnchor>
    <xdr:from>
      <xdr:col>0</xdr:col>
      <xdr:colOff>439836</xdr:colOff>
      <xdr:row>38</xdr:row>
      <xdr:rowOff>204518</xdr:rowOff>
    </xdr:from>
    <xdr:to>
      <xdr:col>0</xdr:col>
      <xdr:colOff>1404639</xdr:colOff>
      <xdr:row>38</xdr:row>
      <xdr:rowOff>1232019</xdr:rowOff>
    </xdr:to>
    <xdr:pic>
      <xdr:nvPicPr>
        <xdr:cNvPr id="143" name="Изображен." descr="Изображен.">
          <a:extLst>
            <a:ext uri="{FF2B5EF4-FFF2-40B4-BE49-F238E27FC236}">
              <a16:creationId xmlns:a16="http://schemas.microsoft.com/office/drawing/2014/main" id="{3B105C07-EA46-3C45-A0BF-5D7C1A565F9E}"/>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39836" y="47639018"/>
          <a:ext cx="964803" cy="1027501"/>
        </a:xfrm>
        <a:prstGeom prst="rect">
          <a:avLst/>
        </a:prstGeom>
        <a:ln w="12700" cap="flat">
          <a:noFill/>
          <a:miter lim="400000"/>
        </a:ln>
        <a:effectLst/>
      </xdr:spPr>
    </xdr:pic>
    <xdr:clientData/>
  </xdr:twoCellAnchor>
  <xdr:twoCellAnchor>
    <xdr:from>
      <xdr:col>0</xdr:col>
      <xdr:colOff>420327</xdr:colOff>
      <xdr:row>39</xdr:row>
      <xdr:rowOff>142457</xdr:rowOff>
    </xdr:from>
    <xdr:to>
      <xdr:col>0</xdr:col>
      <xdr:colOff>1415281</xdr:colOff>
      <xdr:row>39</xdr:row>
      <xdr:rowOff>1129157</xdr:rowOff>
    </xdr:to>
    <xdr:pic>
      <xdr:nvPicPr>
        <xdr:cNvPr id="144" name="Изображен." descr="Изображен.">
          <a:extLst>
            <a:ext uri="{FF2B5EF4-FFF2-40B4-BE49-F238E27FC236}">
              <a16:creationId xmlns:a16="http://schemas.microsoft.com/office/drawing/2014/main" id="{8F6E3E49-5D04-0A45-BB44-7B172CAD68EF}"/>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20327" y="48872357"/>
          <a:ext cx="994954" cy="986700"/>
        </a:xfrm>
        <a:prstGeom prst="rect">
          <a:avLst/>
        </a:prstGeom>
        <a:ln w="12700" cap="flat">
          <a:noFill/>
          <a:miter lim="400000"/>
        </a:ln>
        <a:effectLst/>
      </xdr:spPr>
    </xdr:pic>
    <xdr:clientData/>
  </xdr:twoCellAnchor>
  <xdr:twoCellAnchor>
    <xdr:from>
      <xdr:col>0</xdr:col>
      <xdr:colOff>104638</xdr:colOff>
      <xdr:row>211</xdr:row>
      <xdr:rowOff>133131</xdr:rowOff>
    </xdr:from>
    <xdr:to>
      <xdr:col>0</xdr:col>
      <xdr:colOff>1260983</xdr:colOff>
      <xdr:row>211</xdr:row>
      <xdr:rowOff>1245621</xdr:rowOff>
    </xdr:to>
    <xdr:pic>
      <xdr:nvPicPr>
        <xdr:cNvPr id="145" name="Изображен." descr="Изображен.">
          <a:extLst>
            <a:ext uri="{FF2B5EF4-FFF2-40B4-BE49-F238E27FC236}">
              <a16:creationId xmlns:a16="http://schemas.microsoft.com/office/drawing/2014/main" id="{0552CB00-28FE-2347-857F-7BFED996BE88}"/>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04638" y="211410331"/>
          <a:ext cx="1156345" cy="1112490"/>
        </a:xfrm>
        <a:prstGeom prst="rect">
          <a:avLst/>
        </a:prstGeom>
        <a:ln w="12700" cap="flat">
          <a:noFill/>
          <a:miter lim="400000"/>
        </a:ln>
        <a:effectLst/>
      </xdr:spPr>
    </xdr:pic>
    <xdr:clientData/>
  </xdr:twoCellAnchor>
  <xdr:twoCellAnchor>
    <xdr:from>
      <xdr:col>0</xdr:col>
      <xdr:colOff>104638</xdr:colOff>
      <xdr:row>125</xdr:row>
      <xdr:rowOff>96018</xdr:rowOff>
    </xdr:from>
    <xdr:to>
      <xdr:col>0</xdr:col>
      <xdr:colOff>1347886</xdr:colOff>
      <xdr:row>125</xdr:row>
      <xdr:rowOff>1173311</xdr:rowOff>
    </xdr:to>
    <xdr:pic>
      <xdr:nvPicPr>
        <xdr:cNvPr id="146" name="Изображен." descr="Изображен.">
          <a:extLst>
            <a:ext uri="{FF2B5EF4-FFF2-40B4-BE49-F238E27FC236}">
              <a16:creationId xmlns:a16="http://schemas.microsoft.com/office/drawing/2014/main" id="{DB7CBB01-4B9C-9149-A9BA-FFE26845B50D}"/>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04638" y="112008418"/>
          <a:ext cx="1243248" cy="1077293"/>
        </a:xfrm>
        <a:prstGeom prst="rect">
          <a:avLst/>
        </a:prstGeom>
        <a:ln w="12700" cap="flat">
          <a:noFill/>
          <a:miter lim="400000"/>
        </a:ln>
        <a:effectLst/>
      </xdr:spPr>
    </xdr:pic>
    <xdr:clientData/>
  </xdr:twoCellAnchor>
  <xdr:twoCellAnchor>
    <xdr:from>
      <xdr:col>0</xdr:col>
      <xdr:colOff>200409</xdr:colOff>
      <xdr:row>132</xdr:row>
      <xdr:rowOff>96157</xdr:rowOff>
    </xdr:from>
    <xdr:to>
      <xdr:col>0</xdr:col>
      <xdr:colOff>1069441</xdr:colOff>
      <xdr:row>132</xdr:row>
      <xdr:rowOff>1141650</xdr:rowOff>
    </xdr:to>
    <xdr:pic>
      <xdr:nvPicPr>
        <xdr:cNvPr id="147" name="Изображен." descr="Изображен.">
          <a:extLst>
            <a:ext uri="{FF2B5EF4-FFF2-40B4-BE49-F238E27FC236}">
              <a16:creationId xmlns:a16="http://schemas.microsoft.com/office/drawing/2014/main" id="{A46A9331-45E6-8A47-880A-B0DC3C1331C6}"/>
            </a:ext>
          </a:extLst>
        </xdr:cNvPr>
        <xdr:cNvPicPr>
          <a:picLocks noChangeAspect="1"/>
        </xdr:cNvPicPr>
      </xdr:nvPicPr>
      <xdr:blipFill>
        <a:blip xmlns:r="http://schemas.openxmlformats.org/officeDocument/2006/relationships" r:embed="rId147"/>
        <a:stretch>
          <a:fillRect/>
        </a:stretch>
      </xdr:blipFill>
      <xdr:spPr>
        <a:xfrm>
          <a:off x="200409" y="119501557"/>
          <a:ext cx="869032" cy="1045493"/>
        </a:xfrm>
        <a:prstGeom prst="rect">
          <a:avLst/>
        </a:prstGeom>
        <a:ln w="12700" cap="flat">
          <a:noFill/>
          <a:miter lim="400000"/>
        </a:ln>
        <a:effectLst/>
      </xdr:spPr>
    </xdr:pic>
    <xdr:clientData/>
  </xdr:twoCellAnchor>
  <xdr:twoCellAnchor>
    <xdr:from>
      <xdr:col>0</xdr:col>
      <xdr:colOff>439836</xdr:colOff>
      <xdr:row>14</xdr:row>
      <xdr:rowOff>68994</xdr:rowOff>
    </xdr:from>
    <xdr:to>
      <xdr:col>0</xdr:col>
      <xdr:colOff>1567805</xdr:colOff>
      <xdr:row>14</xdr:row>
      <xdr:rowOff>1654570</xdr:rowOff>
    </xdr:to>
    <xdr:pic>
      <xdr:nvPicPr>
        <xdr:cNvPr id="148" name="Изображен." descr="Изображен.">
          <a:extLst>
            <a:ext uri="{FF2B5EF4-FFF2-40B4-BE49-F238E27FC236}">
              <a16:creationId xmlns:a16="http://schemas.microsoft.com/office/drawing/2014/main" id="{769F6C94-6C3D-154A-80FE-07D5B42B0CFB}"/>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39836" y="17099694"/>
          <a:ext cx="1127969" cy="1585576"/>
        </a:xfrm>
        <a:prstGeom prst="rect">
          <a:avLst/>
        </a:prstGeom>
        <a:ln w="12700" cap="flat">
          <a:noFill/>
          <a:miter lim="400000"/>
        </a:ln>
        <a:effectLst/>
      </xdr:spPr>
    </xdr:pic>
    <xdr:clientData/>
  </xdr:twoCellAnchor>
  <xdr:twoCellAnchor>
    <xdr:from>
      <xdr:col>0</xdr:col>
      <xdr:colOff>305048</xdr:colOff>
      <xdr:row>15</xdr:row>
      <xdr:rowOff>89920</xdr:rowOff>
    </xdr:from>
    <xdr:to>
      <xdr:col>0</xdr:col>
      <xdr:colOff>1613917</xdr:colOff>
      <xdr:row>15</xdr:row>
      <xdr:rowOff>1691920</xdr:rowOff>
    </xdr:to>
    <xdr:pic>
      <xdr:nvPicPr>
        <xdr:cNvPr id="149" name="Изображен." descr="Изображен.">
          <a:extLst>
            <a:ext uri="{FF2B5EF4-FFF2-40B4-BE49-F238E27FC236}">
              <a16:creationId xmlns:a16="http://schemas.microsoft.com/office/drawing/2014/main" id="{53082F2B-3E02-B34C-A289-68857ECE0D69}"/>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05048" y="18771620"/>
          <a:ext cx="1308869" cy="1602000"/>
        </a:xfrm>
        <a:prstGeom prst="rect">
          <a:avLst/>
        </a:prstGeom>
        <a:ln w="12700" cap="flat">
          <a:noFill/>
          <a:miter lim="400000"/>
        </a:ln>
        <a:effectLst/>
      </xdr:spPr>
    </xdr:pic>
    <xdr:clientData/>
  </xdr:twoCellAnchor>
  <xdr:twoCellAnchor>
    <xdr:from>
      <xdr:col>0</xdr:col>
      <xdr:colOff>363574</xdr:colOff>
      <xdr:row>16</xdr:row>
      <xdr:rowOff>29844</xdr:rowOff>
    </xdr:from>
    <xdr:to>
      <xdr:col>0</xdr:col>
      <xdr:colOff>1644067</xdr:colOff>
      <xdr:row>16</xdr:row>
      <xdr:rowOff>1725595</xdr:rowOff>
    </xdr:to>
    <xdr:pic>
      <xdr:nvPicPr>
        <xdr:cNvPr id="150" name="Изображен." descr="Изображен.">
          <a:extLst>
            <a:ext uri="{FF2B5EF4-FFF2-40B4-BE49-F238E27FC236}">
              <a16:creationId xmlns:a16="http://schemas.microsoft.com/office/drawing/2014/main" id="{6DA60F21-626A-D844-B97E-9487FB0F4345}"/>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63574" y="20400644"/>
          <a:ext cx="1280493" cy="1695751"/>
        </a:xfrm>
        <a:prstGeom prst="rect">
          <a:avLst/>
        </a:prstGeom>
        <a:ln w="12700" cap="flat">
          <a:noFill/>
          <a:miter lim="400000"/>
        </a:ln>
        <a:effectLst/>
      </xdr:spPr>
    </xdr:pic>
    <xdr:clientData/>
  </xdr:twoCellAnchor>
  <xdr:twoCellAnchor>
    <xdr:from>
      <xdr:col>0</xdr:col>
      <xdr:colOff>113265</xdr:colOff>
      <xdr:row>11</xdr:row>
      <xdr:rowOff>229586</xdr:rowOff>
    </xdr:from>
    <xdr:to>
      <xdr:col>0</xdr:col>
      <xdr:colOff>1637179</xdr:colOff>
      <xdr:row>11</xdr:row>
      <xdr:rowOff>2177143</xdr:rowOff>
    </xdr:to>
    <xdr:pic>
      <xdr:nvPicPr>
        <xdr:cNvPr id="151" name="Изображен." descr="Изображен.">
          <a:extLst>
            <a:ext uri="{FF2B5EF4-FFF2-40B4-BE49-F238E27FC236}">
              <a16:creationId xmlns:a16="http://schemas.microsoft.com/office/drawing/2014/main" id="{2382C111-2545-FE4B-88C1-ED3631859266}"/>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a:xfrm>
          <a:off x="113265" y="6652157"/>
          <a:ext cx="1523914" cy="1947557"/>
        </a:xfrm>
        <a:prstGeom prst="rect">
          <a:avLst/>
        </a:prstGeom>
        <a:ln w="12700" cap="flat">
          <a:noFill/>
          <a:miter lim="400000"/>
        </a:ln>
        <a:effectLst/>
      </xdr:spPr>
    </xdr:pic>
    <xdr:clientData/>
  </xdr:twoCellAnchor>
  <xdr:twoCellAnchor>
    <xdr:from>
      <xdr:col>0</xdr:col>
      <xdr:colOff>145143</xdr:colOff>
      <xdr:row>12</xdr:row>
      <xdr:rowOff>14589</xdr:rowOff>
    </xdr:from>
    <xdr:to>
      <xdr:col>0</xdr:col>
      <xdr:colOff>1518646</xdr:colOff>
      <xdr:row>12</xdr:row>
      <xdr:rowOff>1959429</xdr:rowOff>
    </xdr:to>
    <xdr:pic>
      <xdr:nvPicPr>
        <xdr:cNvPr id="152" name="Изображен." descr="Изображен.">
          <a:extLst>
            <a:ext uri="{FF2B5EF4-FFF2-40B4-BE49-F238E27FC236}">
              <a16:creationId xmlns:a16="http://schemas.microsoft.com/office/drawing/2014/main" id="{E50AE6D4-79CB-7443-9088-33EE4FA51E9D}"/>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145143" y="8705018"/>
          <a:ext cx="1373503" cy="1944840"/>
        </a:xfrm>
        <a:prstGeom prst="rect">
          <a:avLst/>
        </a:prstGeom>
        <a:ln w="12700" cap="flat">
          <a:noFill/>
          <a:miter lim="400000"/>
        </a:ln>
        <a:effectLst/>
      </xdr:spPr>
    </xdr:pic>
    <xdr:clientData/>
  </xdr:twoCellAnchor>
  <xdr:twoCellAnchor>
    <xdr:from>
      <xdr:col>0</xdr:col>
      <xdr:colOff>115279</xdr:colOff>
      <xdr:row>243</xdr:row>
      <xdr:rowOff>109220</xdr:rowOff>
    </xdr:from>
    <xdr:to>
      <xdr:col>0</xdr:col>
      <xdr:colOff>1319510</xdr:colOff>
      <xdr:row>243</xdr:row>
      <xdr:rowOff>1224686</xdr:rowOff>
    </xdr:to>
    <xdr:pic>
      <xdr:nvPicPr>
        <xdr:cNvPr id="153" name="Изображен." descr="Изображен.">
          <a:extLst>
            <a:ext uri="{FF2B5EF4-FFF2-40B4-BE49-F238E27FC236}">
              <a16:creationId xmlns:a16="http://schemas.microsoft.com/office/drawing/2014/main" id="{B24B300E-4E81-0243-A17C-05FB71DBC41B}"/>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15279" y="248800620"/>
          <a:ext cx="1204231" cy="1115466"/>
        </a:xfrm>
        <a:prstGeom prst="rect">
          <a:avLst/>
        </a:prstGeom>
        <a:ln w="12700" cap="flat">
          <a:noFill/>
          <a:miter lim="400000"/>
        </a:ln>
        <a:effectLst/>
      </xdr:spPr>
    </xdr:pic>
    <xdr:clientData/>
  </xdr:twoCellAnchor>
  <xdr:twoCellAnchor>
    <xdr:from>
      <xdr:col>0</xdr:col>
      <xdr:colOff>115279</xdr:colOff>
      <xdr:row>241</xdr:row>
      <xdr:rowOff>69656</xdr:rowOff>
    </xdr:from>
    <xdr:to>
      <xdr:col>0</xdr:col>
      <xdr:colOff>1175853</xdr:colOff>
      <xdr:row>241</xdr:row>
      <xdr:rowOff>934868</xdr:rowOff>
    </xdr:to>
    <xdr:pic>
      <xdr:nvPicPr>
        <xdr:cNvPr id="154" name="Изображен." descr="Изображен.">
          <a:extLst>
            <a:ext uri="{FF2B5EF4-FFF2-40B4-BE49-F238E27FC236}">
              <a16:creationId xmlns:a16="http://schemas.microsoft.com/office/drawing/2014/main" id="{CBB6E71C-283C-654B-952B-AAB41D1546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15279" y="246805256"/>
          <a:ext cx="1060574" cy="865212"/>
        </a:xfrm>
        <a:prstGeom prst="rect">
          <a:avLst/>
        </a:prstGeom>
        <a:ln w="12700" cap="flat">
          <a:noFill/>
          <a:miter lim="400000"/>
        </a:ln>
        <a:effectLst/>
      </xdr:spPr>
    </xdr:pic>
    <xdr:clientData/>
  </xdr:twoCellAnchor>
  <xdr:twoCellAnchor>
    <xdr:from>
      <xdr:col>0</xdr:col>
      <xdr:colOff>383083</xdr:colOff>
      <xdr:row>248</xdr:row>
      <xdr:rowOff>146213</xdr:rowOff>
    </xdr:from>
    <xdr:to>
      <xdr:col>0</xdr:col>
      <xdr:colOff>1243248</xdr:colOff>
      <xdr:row>248</xdr:row>
      <xdr:rowOff>1087030</xdr:rowOff>
    </xdr:to>
    <xdr:pic>
      <xdr:nvPicPr>
        <xdr:cNvPr id="155" name="Изображен." descr="Изображен.">
          <a:extLst>
            <a:ext uri="{FF2B5EF4-FFF2-40B4-BE49-F238E27FC236}">
              <a16:creationId xmlns:a16="http://schemas.microsoft.com/office/drawing/2014/main" id="{F761B4F7-490F-E645-89BA-1CED3A07E85F}"/>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83083" y="254184313"/>
          <a:ext cx="860165" cy="940817"/>
        </a:xfrm>
        <a:prstGeom prst="rect">
          <a:avLst/>
        </a:prstGeom>
        <a:ln w="12700" cap="flat">
          <a:noFill/>
          <a:miter lim="400000"/>
        </a:ln>
        <a:effectLst/>
      </xdr:spPr>
    </xdr:pic>
    <xdr:clientData/>
  </xdr:twoCellAnchor>
  <xdr:twoCellAnchor>
    <xdr:from>
      <xdr:col>0</xdr:col>
      <xdr:colOff>611869</xdr:colOff>
      <xdr:row>149</xdr:row>
      <xdr:rowOff>114890</xdr:rowOff>
    </xdr:from>
    <xdr:to>
      <xdr:col>0</xdr:col>
      <xdr:colOff>1663576</xdr:colOff>
      <xdr:row>149</xdr:row>
      <xdr:rowOff>1506061</xdr:rowOff>
    </xdr:to>
    <xdr:pic>
      <xdr:nvPicPr>
        <xdr:cNvPr id="156" name="Изображен." descr="Изображен.">
          <a:extLst>
            <a:ext uri="{FF2B5EF4-FFF2-40B4-BE49-F238E27FC236}">
              <a16:creationId xmlns:a16="http://schemas.microsoft.com/office/drawing/2014/main" id="{4B216FB4-D678-A946-8536-86155074F4BA}"/>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611869" y="139535490"/>
          <a:ext cx="1051707" cy="1391171"/>
        </a:xfrm>
        <a:prstGeom prst="rect">
          <a:avLst/>
        </a:prstGeom>
        <a:ln w="12700" cap="flat">
          <a:noFill/>
          <a:miter lim="400000"/>
        </a:ln>
        <a:effectLst/>
      </xdr:spPr>
    </xdr:pic>
    <xdr:clientData/>
  </xdr:twoCellAnchor>
  <xdr:twoCellAnchor>
    <xdr:from>
      <xdr:col>0</xdr:col>
      <xdr:colOff>555116</xdr:colOff>
      <xdr:row>150</xdr:row>
      <xdr:rowOff>84502</xdr:rowOff>
    </xdr:from>
    <xdr:to>
      <xdr:col>0</xdr:col>
      <xdr:colOff>1626331</xdr:colOff>
      <xdr:row>150</xdr:row>
      <xdr:rowOff>1542509</xdr:rowOff>
    </xdr:to>
    <xdr:pic>
      <xdr:nvPicPr>
        <xdr:cNvPr id="157" name="Изображен." descr="Изображен.">
          <a:extLst>
            <a:ext uri="{FF2B5EF4-FFF2-40B4-BE49-F238E27FC236}">
              <a16:creationId xmlns:a16="http://schemas.microsoft.com/office/drawing/2014/main" id="{ABB1EB55-9E57-7A48-92EC-2CF8E2EE0AF4}"/>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555116" y="141041802"/>
          <a:ext cx="1071215" cy="1458007"/>
        </a:xfrm>
        <a:prstGeom prst="rect">
          <a:avLst/>
        </a:prstGeom>
        <a:ln w="12700" cap="flat">
          <a:noFill/>
          <a:miter lim="400000"/>
        </a:ln>
        <a:effectLst/>
      </xdr:spPr>
    </xdr:pic>
    <xdr:clientData/>
  </xdr:twoCellAnchor>
  <xdr:twoCellAnchor>
    <xdr:from>
      <xdr:col>0</xdr:col>
      <xdr:colOff>477080</xdr:colOff>
      <xdr:row>151</xdr:row>
      <xdr:rowOff>48054</xdr:rowOff>
    </xdr:from>
    <xdr:to>
      <xdr:col>0</xdr:col>
      <xdr:colOff>1605049</xdr:colOff>
      <xdr:row>151</xdr:row>
      <xdr:rowOff>1524280</xdr:rowOff>
    </xdr:to>
    <xdr:pic>
      <xdr:nvPicPr>
        <xdr:cNvPr id="158" name="Изображен." descr="Изображен.">
          <a:extLst>
            <a:ext uri="{FF2B5EF4-FFF2-40B4-BE49-F238E27FC236}">
              <a16:creationId xmlns:a16="http://schemas.microsoft.com/office/drawing/2014/main" id="{A6540E87-4A2B-1B4D-840E-0578C7A26FD8}"/>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a:xfrm>
          <a:off x="477080" y="142542054"/>
          <a:ext cx="1127969" cy="1476226"/>
        </a:xfrm>
        <a:prstGeom prst="rect">
          <a:avLst/>
        </a:prstGeom>
        <a:ln w="12700" cap="flat">
          <a:noFill/>
          <a:miter lim="400000"/>
        </a:ln>
        <a:effectLst/>
      </xdr:spPr>
    </xdr:pic>
    <xdr:clientData/>
  </xdr:twoCellAnchor>
  <xdr:twoCellAnchor>
    <xdr:from>
      <xdr:col>0</xdr:col>
      <xdr:colOff>496589</xdr:colOff>
      <xdr:row>152</xdr:row>
      <xdr:rowOff>84500</xdr:rowOff>
    </xdr:from>
    <xdr:to>
      <xdr:col>0</xdr:col>
      <xdr:colOff>1548296</xdr:colOff>
      <xdr:row>153</xdr:row>
      <xdr:rowOff>29830</xdr:rowOff>
    </xdr:to>
    <xdr:pic>
      <xdr:nvPicPr>
        <xdr:cNvPr id="159" name="Изображен." descr="Изображен.">
          <a:extLst>
            <a:ext uri="{FF2B5EF4-FFF2-40B4-BE49-F238E27FC236}">
              <a16:creationId xmlns:a16="http://schemas.microsoft.com/office/drawing/2014/main" id="{B78E2FCF-D490-2947-B3EC-0B69FDC2E858}"/>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a:xfrm>
          <a:off x="496589" y="144115200"/>
          <a:ext cx="1051707" cy="1482030"/>
        </a:xfrm>
        <a:prstGeom prst="rect">
          <a:avLst/>
        </a:prstGeom>
        <a:ln w="12700" cap="flat">
          <a:noFill/>
          <a:miter lim="400000"/>
        </a:ln>
        <a:effectLst/>
      </xdr:spPr>
    </xdr:pic>
    <xdr:clientData/>
  </xdr:twoCellAnchor>
  <xdr:twoCellAnchor>
    <xdr:from>
      <xdr:col>0</xdr:col>
      <xdr:colOff>459345</xdr:colOff>
      <xdr:row>153</xdr:row>
      <xdr:rowOff>125460</xdr:rowOff>
    </xdr:from>
    <xdr:to>
      <xdr:col>0</xdr:col>
      <xdr:colOff>1548296</xdr:colOff>
      <xdr:row>154</xdr:row>
      <xdr:rowOff>10714</xdr:rowOff>
    </xdr:to>
    <xdr:pic>
      <xdr:nvPicPr>
        <xdr:cNvPr id="160" name="Изображен." descr="Изображен.">
          <a:extLst>
            <a:ext uri="{FF2B5EF4-FFF2-40B4-BE49-F238E27FC236}">
              <a16:creationId xmlns:a16="http://schemas.microsoft.com/office/drawing/2014/main" id="{17EEA69B-BB5C-1E48-95A5-C995CEA383C9}"/>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a:xfrm>
          <a:off x="459345" y="145692860"/>
          <a:ext cx="1088951" cy="1498154"/>
        </a:xfrm>
        <a:prstGeom prst="rect">
          <a:avLst/>
        </a:prstGeom>
        <a:ln w="12700" cap="flat">
          <a:noFill/>
          <a:miter lim="400000"/>
        </a:ln>
        <a:effectLst/>
      </xdr:spPr>
    </xdr:pic>
    <xdr:clientData/>
  </xdr:twoCellAnchor>
  <xdr:twoCellAnchor>
    <xdr:from>
      <xdr:col>0</xdr:col>
      <xdr:colOff>439836</xdr:colOff>
      <xdr:row>154</xdr:row>
      <xdr:rowOff>126587</xdr:rowOff>
    </xdr:from>
    <xdr:to>
      <xdr:col>0</xdr:col>
      <xdr:colOff>1567805</xdr:colOff>
      <xdr:row>155</xdr:row>
      <xdr:rowOff>4039</xdr:rowOff>
    </xdr:to>
    <xdr:pic>
      <xdr:nvPicPr>
        <xdr:cNvPr id="161" name="Изображен." descr="Изображен.">
          <a:extLst>
            <a:ext uri="{FF2B5EF4-FFF2-40B4-BE49-F238E27FC236}">
              <a16:creationId xmlns:a16="http://schemas.microsoft.com/office/drawing/2014/main" id="{9C9626C2-E091-7E4D-A1D7-378C90AB43CC}"/>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439836" y="147306887"/>
          <a:ext cx="1127969" cy="1515752"/>
        </a:xfrm>
        <a:prstGeom prst="rect">
          <a:avLst/>
        </a:prstGeom>
        <a:ln w="12700" cap="flat">
          <a:noFill/>
          <a:miter lim="400000"/>
        </a:ln>
        <a:effectLst/>
      </xdr:spPr>
    </xdr:pic>
    <xdr:clientData/>
  </xdr:twoCellAnchor>
  <xdr:twoCellAnchor>
    <xdr:from>
      <xdr:col>0</xdr:col>
      <xdr:colOff>496589</xdr:colOff>
      <xdr:row>155</xdr:row>
      <xdr:rowOff>66288</xdr:rowOff>
    </xdr:from>
    <xdr:to>
      <xdr:col>0</xdr:col>
      <xdr:colOff>1528787</xdr:colOff>
      <xdr:row>155</xdr:row>
      <xdr:rowOff>1451381</xdr:rowOff>
    </xdr:to>
    <xdr:pic>
      <xdr:nvPicPr>
        <xdr:cNvPr id="162" name="Изображен." descr="Изображен.">
          <a:extLst>
            <a:ext uri="{FF2B5EF4-FFF2-40B4-BE49-F238E27FC236}">
              <a16:creationId xmlns:a16="http://schemas.microsoft.com/office/drawing/2014/main" id="{36F037F1-1763-9746-B5EF-ED675C5DBE1D}"/>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496589" y="148884888"/>
          <a:ext cx="1032198" cy="1385093"/>
        </a:xfrm>
        <a:prstGeom prst="rect">
          <a:avLst/>
        </a:prstGeom>
        <a:ln w="12700" cap="flat">
          <a:noFill/>
          <a:miter lim="400000"/>
        </a:ln>
        <a:effectLst/>
      </xdr:spPr>
    </xdr:pic>
    <xdr:clientData/>
  </xdr:twoCellAnchor>
  <xdr:twoCellAnchor>
    <xdr:from>
      <xdr:col>0</xdr:col>
      <xdr:colOff>400818</xdr:colOff>
      <xdr:row>156</xdr:row>
      <xdr:rowOff>41987</xdr:rowOff>
    </xdr:from>
    <xdr:to>
      <xdr:col>0</xdr:col>
      <xdr:colOff>1489769</xdr:colOff>
      <xdr:row>157</xdr:row>
      <xdr:rowOff>23755</xdr:rowOff>
    </xdr:to>
    <xdr:pic>
      <xdr:nvPicPr>
        <xdr:cNvPr id="163" name="Изображен." descr="Изображен.">
          <a:extLst>
            <a:ext uri="{FF2B5EF4-FFF2-40B4-BE49-F238E27FC236}">
              <a16:creationId xmlns:a16="http://schemas.microsoft.com/office/drawing/2014/main" id="{A2E15D09-0CF1-754D-B1CB-8988B2A6151E}"/>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a:xfrm>
          <a:off x="400818" y="150397287"/>
          <a:ext cx="1088951" cy="1518468"/>
        </a:xfrm>
        <a:prstGeom prst="rect">
          <a:avLst/>
        </a:prstGeom>
        <a:ln w="12700" cap="flat">
          <a:noFill/>
          <a:miter lim="400000"/>
        </a:ln>
        <a:effectLst/>
      </xdr:spPr>
    </xdr:pic>
    <xdr:clientData/>
  </xdr:twoCellAnchor>
  <xdr:twoCellAnchor>
    <xdr:from>
      <xdr:col>0</xdr:col>
      <xdr:colOff>248294</xdr:colOff>
      <xdr:row>158</xdr:row>
      <xdr:rowOff>78438</xdr:rowOff>
    </xdr:from>
    <xdr:to>
      <xdr:col>0</xdr:col>
      <xdr:colOff>1337245</xdr:colOff>
      <xdr:row>158</xdr:row>
      <xdr:rowOff>1530355</xdr:rowOff>
    </xdr:to>
    <xdr:pic>
      <xdr:nvPicPr>
        <xdr:cNvPr id="164" name="Изображен." descr="Изображен.">
          <a:extLst>
            <a:ext uri="{FF2B5EF4-FFF2-40B4-BE49-F238E27FC236}">
              <a16:creationId xmlns:a16="http://schemas.microsoft.com/office/drawing/2014/main" id="{4CD2C005-6363-4C48-B8ED-ECA9FE4C95C4}"/>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a:xfrm>
          <a:off x="248294" y="153723038"/>
          <a:ext cx="1088951" cy="1451917"/>
        </a:xfrm>
        <a:prstGeom prst="rect">
          <a:avLst/>
        </a:prstGeom>
        <a:ln w="12700" cap="flat">
          <a:noFill/>
          <a:miter lim="400000"/>
        </a:ln>
        <a:effectLst/>
      </xdr:spPr>
    </xdr:pic>
    <xdr:clientData/>
  </xdr:twoCellAnchor>
  <xdr:twoCellAnchor>
    <xdr:from>
      <xdr:col>0</xdr:col>
      <xdr:colOff>228786</xdr:colOff>
      <xdr:row>159</xdr:row>
      <xdr:rowOff>137834</xdr:rowOff>
    </xdr:from>
    <xdr:to>
      <xdr:col>0</xdr:col>
      <xdr:colOff>1356754</xdr:colOff>
      <xdr:row>159</xdr:row>
      <xdr:rowOff>1721836</xdr:rowOff>
    </xdr:to>
    <xdr:pic>
      <xdr:nvPicPr>
        <xdr:cNvPr id="165" name="Изображен." descr="Изображен.">
          <a:extLst>
            <a:ext uri="{FF2B5EF4-FFF2-40B4-BE49-F238E27FC236}">
              <a16:creationId xmlns:a16="http://schemas.microsoft.com/office/drawing/2014/main" id="{6FE64C5C-F947-4A45-9FAB-18344642895A}"/>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a:xfrm>
          <a:off x="228786" y="155319134"/>
          <a:ext cx="1127968" cy="1584002"/>
        </a:xfrm>
        <a:prstGeom prst="rect">
          <a:avLst/>
        </a:prstGeom>
        <a:ln w="12700" cap="flat">
          <a:noFill/>
          <a:miter lim="400000"/>
        </a:ln>
        <a:effectLst/>
      </xdr:spPr>
    </xdr:pic>
    <xdr:clientData/>
  </xdr:twoCellAnchor>
  <xdr:twoCellAnchor>
    <xdr:from>
      <xdr:col>0</xdr:col>
      <xdr:colOff>344065</xdr:colOff>
      <xdr:row>157</xdr:row>
      <xdr:rowOff>223042</xdr:rowOff>
    </xdr:from>
    <xdr:to>
      <xdr:col>0</xdr:col>
      <xdr:colOff>1433016</xdr:colOff>
      <xdr:row>157</xdr:row>
      <xdr:rowOff>1637541</xdr:rowOff>
    </xdr:to>
    <xdr:pic>
      <xdr:nvPicPr>
        <xdr:cNvPr id="166" name="Изображен." descr="Изображен.">
          <a:extLst>
            <a:ext uri="{FF2B5EF4-FFF2-40B4-BE49-F238E27FC236}">
              <a16:creationId xmlns:a16="http://schemas.microsoft.com/office/drawing/2014/main" id="{8C94B8D8-080D-874F-A80A-7D0ACFA2C2CC}"/>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a:xfrm>
          <a:off x="344065" y="152115042"/>
          <a:ext cx="1088951" cy="1414499"/>
        </a:xfrm>
        <a:prstGeom prst="rect">
          <a:avLst/>
        </a:prstGeom>
        <a:ln w="12700" cap="flat">
          <a:noFill/>
          <a:miter lim="400000"/>
        </a:ln>
        <a:effectLst/>
      </xdr:spPr>
    </xdr:pic>
    <xdr:clientData/>
  </xdr:twoCellAnchor>
  <xdr:twoCellAnchor>
    <xdr:from>
      <xdr:col>0</xdr:col>
      <xdr:colOff>344065</xdr:colOff>
      <xdr:row>18</xdr:row>
      <xdr:rowOff>79344</xdr:rowOff>
    </xdr:from>
    <xdr:to>
      <xdr:col>0</xdr:col>
      <xdr:colOff>1548296</xdr:colOff>
      <xdr:row>19</xdr:row>
      <xdr:rowOff>19944</xdr:rowOff>
    </xdr:to>
    <xdr:pic>
      <xdr:nvPicPr>
        <xdr:cNvPr id="167" name="Изображен." descr="Изображен.">
          <a:extLst>
            <a:ext uri="{FF2B5EF4-FFF2-40B4-BE49-F238E27FC236}">
              <a16:creationId xmlns:a16="http://schemas.microsoft.com/office/drawing/2014/main" id="{79D338F2-56F1-B740-918D-5DCAF75E2DF2}"/>
            </a:ext>
          </a:extLst>
        </xdr:cNvPr>
        <xdr:cNvPicPr>
          <a:picLocks noChangeAspect="1"/>
        </xdr:cNvPicPr>
      </xdr:nvPicPr>
      <xdr:blipFill>
        <a:blip xmlns:r="http://schemas.openxmlformats.org/officeDocument/2006/relationships" r:embed="rId167"/>
        <a:stretch>
          <a:fillRect/>
        </a:stretch>
      </xdr:blipFill>
      <xdr:spPr>
        <a:xfrm>
          <a:off x="344065" y="22583744"/>
          <a:ext cx="1204231" cy="1197900"/>
        </a:xfrm>
        <a:prstGeom prst="rect">
          <a:avLst/>
        </a:prstGeom>
        <a:ln w="12700" cap="flat">
          <a:noFill/>
          <a:miter lim="400000"/>
        </a:ln>
        <a:effectLst/>
      </xdr:spPr>
    </xdr:pic>
    <xdr:clientData/>
  </xdr:twoCellAnchor>
  <xdr:twoCellAnchor>
    <xdr:from>
      <xdr:col>0</xdr:col>
      <xdr:colOff>115279</xdr:colOff>
      <xdr:row>103</xdr:row>
      <xdr:rowOff>80245</xdr:rowOff>
    </xdr:from>
    <xdr:to>
      <xdr:col>0</xdr:col>
      <xdr:colOff>1720329</xdr:colOff>
      <xdr:row>103</xdr:row>
      <xdr:rowOff>2096245</xdr:rowOff>
    </xdr:to>
    <xdr:pic>
      <xdr:nvPicPr>
        <xdr:cNvPr id="168" name="Изображен." descr="Изображен.">
          <a:extLst>
            <a:ext uri="{FF2B5EF4-FFF2-40B4-BE49-F238E27FC236}">
              <a16:creationId xmlns:a16="http://schemas.microsoft.com/office/drawing/2014/main" id="{72751B69-FA98-744F-8442-8B7294283C1E}"/>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15279" y="2493245"/>
          <a:ext cx="1605050" cy="2016000"/>
        </a:xfrm>
        <a:prstGeom prst="rect">
          <a:avLst/>
        </a:prstGeom>
        <a:ln w="12700" cap="flat">
          <a:noFill/>
          <a:miter lim="400000"/>
        </a:ln>
        <a:effectLst/>
      </xdr:spPr>
    </xdr:pic>
    <xdr:clientData/>
  </xdr:twoCellAnchor>
  <xdr:twoCellAnchor>
    <xdr:from>
      <xdr:col>0</xdr:col>
      <xdr:colOff>248170</xdr:colOff>
      <xdr:row>103</xdr:row>
      <xdr:rowOff>2124066</xdr:rowOff>
    </xdr:from>
    <xdr:to>
      <xdr:col>0</xdr:col>
      <xdr:colOff>1541203</xdr:colOff>
      <xdr:row>104</xdr:row>
      <xdr:rowOff>1585686</xdr:rowOff>
    </xdr:to>
    <xdr:pic>
      <xdr:nvPicPr>
        <xdr:cNvPr id="170" name="Изображен." descr="Изображен.">
          <a:extLst>
            <a:ext uri="{FF2B5EF4-FFF2-40B4-BE49-F238E27FC236}">
              <a16:creationId xmlns:a16="http://schemas.microsoft.com/office/drawing/2014/main" id="{EE4150E7-6D82-5D47-BE32-802FE51F3B56}"/>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48170" y="94244423"/>
          <a:ext cx="1293033" cy="1593406"/>
        </a:xfrm>
        <a:prstGeom prst="rect">
          <a:avLst/>
        </a:prstGeom>
        <a:ln w="12700" cap="flat">
          <a:noFill/>
          <a:miter lim="400000"/>
        </a:ln>
        <a:effectLst/>
      </xdr:spPr>
    </xdr:pic>
    <xdr:clientData/>
  </xdr:twoCellAnchor>
  <xdr:twoCellAnchor>
    <xdr:from>
      <xdr:col>0</xdr:col>
      <xdr:colOff>172032</xdr:colOff>
      <xdr:row>130</xdr:row>
      <xdr:rowOff>175210</xdr:rowOff>
    </xdr:from>
    <xdr:to>
      <xdr:col>0</xdr:col>
      <xdr:colOff>1605049</xdr:colOff>
      <xdr:row>130</xdr:row>
      <xdr:rowOff>1858208</xdr:rowOff>
    </xdr:to>
    <xdr:pic>
      <xdr:nvPicPr>
        <xdr:cNvPr id="171" name="Изображен." descr="Изображен.">
          <a:extLst>
            <a:ext uri="{FF2B5EF4-FFF2-40B4-BE49-F238E27FC236}">
              <a16:creationId xmlns:a16="http://schemas.microsoft.com/office/drawing/2014/main" id="{E04EEE22-7ACD-6B4F-A12E-632C0B63756A}"/>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72032" y="116342110"/>
          <a:ext cx="1433017" cy="1682998"/>
        </a:xfrm>
        <a:prstGeom prst="rect">
          <a:avLst/>
        </a:prstGeom>
        <a:ln w="12700" cap="flat">
          <a:noFill/>
          <a:miter lim="400000"/>
        </a:ln>
        <a:effectLst/>
      </xdr:spPr>
    </xdr:pic>
    <xdr:clientData/>
  </xdr:twoCellAnchor>
  <xdr:twoCellAnchor>
    <xdr:from>
      <xdr:col>0</xdr:col>
      <xdr:colOff>255379</xdr:colOff>
      <xdr:row>147</xdr:row>
      <xdr:rowOff>227770</xdr:rowOff>
    </xdr:from>
    <xdr:to>
      <xdr:col>0</xdr:col>
      <xdr:colOff>1525380</xdr:colOff>
      <xdr:row>148</xdr:row>
      <xdr:rowOff>13804</xdr:rowOff>
    </xdr:to>
    <xdr:pic>
      <xdr:nvPicPr>
        <xdr:cNvPr id="172" name="Изображен." descr="Изображен.">
          <a:extLst>
            <a:ext uri="{FF2B5EF4-FFF2-40B4-BE49-F238E27FC236}">
              <a16:creationId xmlns:a16="http://schemas.microsoft.com/office/drawing/2014/main" id="{74349775-05A2-FE49-8A2C-6F3F41FAA43E}"/>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l="10710" t="9615" r="13353" b="9581"/>
        <a:stretch/>
      </xdr:blipFill>
      <xdr:spPr>
        <a:xfrm>
          <a:off x="255379" y="159357390"/>
          <a:ext cx="1270001" cy="1270001"/>
        </a:xfrm>
        <a:prstGeom prst="rect">
          <a:avLst/>
        </a:prstGeom>
        <a:ln w="12700" cap="flat">
          <a:noFill/>
          <a:miter lim="400000"/>
        </a:ln>
        <a:effectLst/>
      </xdr:spPr>
    </xdr:pic>
    <xdr:clientData/>
  </xdr:twoCellAnchor>
  <xdr:twoCellAnchor>
    <xdr:from>
      <xdr:col>0</xdr:col>
      <xdr:colOff>351446</xdr:colOff>
      <xdr:row>4</xdr:row>
      <xdr:rowOff>72310</xdr:rowOff>
    </xdr:from>
    <xdr:to>
      <xdr:col>0</xdr:col>
      <xdr:colOff>1431529</xdr:colOff>
      <xdr:row>4</xdr:row>
      <xdr:rowOff>1601372</xdr:rowOff>
    </xdr:to>
    <xdr:pic>
      <xdr:nvPicPr>
        <xdr:cNvPr id="173" name="Изображен." descr="Изображен.">
          <a:extLst>
            <a:ext uri="{FF2B5EF4-FFF2-40B4-BE49-F238E27FC236}">
              <a16:creationId xmlns:a16="http://schemas.microsoft.com/office/drawing/2014/main" id="{F2AEFF5D-AB00-8A46-822E-54C10062537E}"/>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1446" y="4426596"/>
          <a:ext cx="1080083" cy="1529062"/>
        </a:xfrm>
        <a:prstGeom prst="rect">
          <a:avLst/>
        </a:prstGeom>
        <a:ln w="12700" cap="flat">
          <a:noFill/>
          <a:miter lim="400000"/>
        </a:ln>
        <a:effectLst/>
      </xdr:spPr>
    </xdr:pic>
    <xdr:clientData/>
  </xdr:twoCellAnchor>
  <xdr:twoCellAnchor>
    <xdr:from>
      <xdr:col>0</xdr:col>
      <xdr:colOff>124147</xdr:colOff>
      <xdr:row>202</xdr:row>
      <xdr:rowOff>95354</xdr:rowOff>
    </xdr:from>
    <xdr:to>
      <xdr:col>0</xdr:col>
      <xdr:colOff>1528787</xdr:colOff>
      <xdr:row>202</xdr:row>
      <xdr:rowOff>1496546</xdr:rowOff>
    </xdr:to>
    <xdr:pic>
      <xdr:nvPicPr>
        <xdr:cNvPr id="174" name="Изображен." descr="Изображен.">
          <a:extLst>
            <a:ext uri="{FF2B5EF4-FFF2-40B4-BE49-F238E27FC236}">
              <a16:creationId xmlns:a16="http://schemas.microsoft.com/office/drawing/2014/main" id="{60D29AD5-AAB5-604A-AE1E-469C85704525}"/>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24147" y="197770854"/>
          <a:ext cx="1404640" cy="1401192"/>
        </a:xfrm>
        <a:prstGeom prst="rect">
          <a:avLst/>
        </a:prstGeom>
        <a:ln w="12700" cap="flat">
          <a:noFill/>
          <a:miter lim="400000"/>
        </a:ln>
        <a:effectLst/>
      </xdr:spPr>
    </xdr:pic>
    <xdr:clientData/>
  </xdr:twoCellAnchor>
  <xdr:twoCellAnchor>
    <xdr:from>
      <xdr:col>0</xdr:col>
      <xdr:colOff>95770</xdr:colOff>
      <xdr:row>203</xdr:row>
      <xdr:rowOff>77470</xdr:rowOff>
    </xdr:from>
    <xdr:to>
      <xdr:col>0</xdr:col>
      <xdr:colOff>1415281</xdr:colOff>
      <xdr:row>203</xdr:row>
      <xdr:rowOff>1401147</xdr:rowOff>
    </xdr:to>
    <xdr:pic>
      <xdr:nvPicPr>
        <xdr:cNvPr id="175" name="Изображен." descr="Изображен.">
          <a:extLst>
            <a:ext uri="{FF2B5EF4-FFF2-40B4-BE49-F238E27FC236}">
              <a16:creationId xmlns:a16="http://schemas.microsoft.com/office/drawing/2014/main" id="{8BFCC9C3-79F1-4646-88BF-F105ADE0F1E7}"/>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95770" y="199264270"/>
          <a:ext cx="1319511" cy="1323677"/>
        </a:xfrm>
        <a:prstGeom prst="rect">
          <a:avLst/>
        </a:prstGeom>
        <a:ln w="12700" cap="flat">
          <a:noFill/>
          <a:miter lim="400000"/>
        </a:ln>
        <a:effectLst/>
      </xdr:spPr>
    </xdr:pic>
    <xdr:clientData/>
  </xdr:twoCellAnchor>
  <xdr:twoCellAnchor>
    <xdr:from>
      <xdr:col>0</xdr:col>
      <xdr:colOff>219918</xdr:colOff>
      <xdr:row>204</xdr:row>
      <xdr:rowOff>95354</xdr:rowOff>
    </xdr:from>
    <xdr:to>
      <xdr:col>0</xdr:col>
      <xdr:colOff>1596181</xdr:colOff>
      <xdr:row>204</xdr:row>
      <xdr:rowOff>1466730</xdr:rowOff>
    </xdr:to>
    <xdr:pic>
      <xdr:nvPicPr>
        <xdr:cNvPr id="176" name="Изображен." descr="Изображен.">
          <a:extLst>
            <a:ext uri="{FF2B5EF4-FFF2-40B4-BE49-F238E27FC236}">
              <a16:creationId xmlns:a16="http://schemas.microsoft.com/office/drawing/2014/main" id="{6FBE0650-3104-A546-A7AF-2A8B06BCA42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19918" y="200793454"/>
          <a:ext cx="1376263" cy="1371376"/>
        </a:xfrm>
        <a:prstGeom prst="rect">
          <a:avLst/>
        </a:prstGeom>
        <a:ln w="12700" cap="flat">
          <a:noFill/>
          <a:miter lim="400000"/>
        </a:ln>
        <a:effectLst/>
      </xdr:spPr>
    </xdr:pic>
    <xdr:clientData/>
  </xdr:twoCellAnchor>
  <xdr:twoCellAnchor>
    <xdr:from>
      <xdr:col>0</xdr:col>
      <xdr:colOff>258936</xdr:colOff>
      <xdr:row>205</xdr:row>
      <xdr:rowOff>95354</xdr:rowOff>
    </xdr:from>
    <xdr:to>
      <xdr:col>0</xdr:col>
      <xdr:colOff>1626331</xdr:colOff>
      <xdr:row>205</xdr:row>
      <xdr:rowOff>1460777</xdr:rowOff>
    </xdr:to>
    <xdr:pic>
      <xdr:nvPicPr>
        <xdr:cNvPr id="177" name="Изображен." descr="Изображен.">
          <a:extLst>
            <a:ext uri="{FF2B5EF4-FFF2-40B4-BE49-F238E27FC236}">
              <a16:creationId xmlns:a16="http://schemas.microsoft.com/office/drawing/2014/main" id="{DF8A8191-7D2F-8944-94E8-F5FDD4666062}"/>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8936" y="202304754"/>
          <a:ext cx="1367395" cy="1365423"/>
        </a:xfrm>
        <a:prstGeom prst="rect">
          <a:avLst/>
        </a:prstGeom>
        <a:ln w="12700" cap="flat">
          <a:noFill/>
          <a:miter lim="400000"/>
        </a:ln>
        <a:effectLst/>
      </xdr:spPr>
    </xdr:pic>
    <xdr:clientData/>
  </xdr:twoCellAnchor>
  <xdr:twoCellAnchor>
    <xdr:from>
      <xdr:col>0</xdr:col>
      <xdr:colOff>115279</xdr:colOff>
      <xdr:row>206</xdr:row>
      <xdr:rowOff>59585</xdr:rowOff>
    </xdr:from>
    <xdr:to>
      <xdr:col>0</xdr:col>
      <xdr:colOff>1578446</xdr:colOff>
      <xdr:row>207</xdr:row>
      <xdr:rowOff>23817</xdr:rowOff>
    </xdr:to>
    <xdr:pic>
      <xdr:nvPicPr>
        <xdr:cNvPr id="178" name="Изображен." descr="Изображен.">
          <a:extLst>
            <a:ext uri="{FF2B5EF4-FFF2-40B4-BE49-F238E27FC236}">
              <a16:creationId xmlns:a16="http://schemas.microsoft.com/office/drawing/2014/main" id="{FC1D885F-F5B3-B04F-ACD1-3620737C620A}"/>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15279" y="203780285"/>
          <a:ext cx="1463167" cy="1475532"/>
        </a:xfrm>
        <a:prstGeom prst="rect">
          <a:avLst/>
        </a:prstGeom>
        <a:ln w="12700" cap="flat">
          <a:noFill/>
          <a:miter lim="400000"/>
        </a:ln>
        <a:effectLst/>
      </xdr:spPr>
    </xdr:pic>
    <xdr:clientData/>
  </xdr:twoCellAnchor>
  <xdr:twoCellAnchor>
    <xdr:from>
      <xdr:col>0</xdr:col>
      <xdr:colOff>163165</xdr:colOff>
      <xdr:row>207</xdr:row>
      <xdr:rowOff>154984</xdr:rowOff>
    </xdr:from>
    <xdr:to>
      <xdr:col>0</xdr:col>
      <xdr:colOff>1482675</xdr:colOff>
      <xdr:row>207</xdr:row>
      <xdr:rowOff>1490593</xdr:rowOff>
    </xdr:to>
    <xdr:pic>
      <xdr:nvPicPr>
        <xdr:cNvPr id="179" name="Изображен." descr="Изображен.">
          <a:extLst>
            <a:ext uri="{FF2B5EF4-FFF2-40B4-BE49-F238E27FC236}">
              <a16:creationId xmlns:a16="http://schemas.microsoft.com/office/drawing/2014/main" id="{C73CEAF5-E268-A549-BDBE-8285E3977514}"/>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63165" y="205386984"/>
          <a:ext cx="1319510" cy="1335609"/>
        </a:xfrm>
        <a:prstGeom prst="rect">
          <a:avLst/>
        </a:prstGeom>
        <a:ln w="12700" cap="flat">
          <a:noFill/>
          <a:miter lim="400000"/>
        </a:ln>
        <a:effectLst/>
      </xdr:spPr>
    </xdr:pic>
    <xdr:clientData/>
  </xdr:twoCellAnchor>
  <xdr:twoCellAnchor>
    <xdr:from>
      <xdr:col>0</xdr:col>
      <xdr:colOff>163165</xdr:colOff>
      <xdr:row>208</xdr:row>
      <xdr:rowOff>107285</xdr:rowOff>
    </xdr:from>
    <xdr:to>
      <xdr:col>0</xdr:col>
      <xdr:colOff>1502184</xdr:colOff>
      <xdr:row>208</xdr:row>
      <xdr:rowOff>1448846</xdr:rowOff>
    </xdr:to>
    <xdr:pic>
      <xdr:nvPicPr>
        <xdr:cNvPr id="180" name="Изображен." descr="Изображен.">
          <a:extLst>
            <a:ext uri="{FF2B5EF4-FFF2-40B4-BE49-F238E27FC236}">
              <a16:creationId xmlns:a16="http://schemas.microsoft.com/office/drawing/2014/main" id="{21846E76-18D6-3544-837E-02427A58C559}"/>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63165" y="206850585"/>
          <a:ext cx="1339019" cy="1341561"/>
        </a:xfrm>
        <a:prstGeom prst="rect">
          <a:avLst/>
        </a:prstGeom>
        <a:ln w="12700" cap="flat">
          <a:noFill/>
          <a:miter lim="400000"/>
        </a:ln>
        <a:effectLst/>
      </xdr:spPr>
    </xdr:pic>
    <xdr:clientData/>
  </xdr:twoCellAnchor>
  <xdr:twoCellAnchor>
    <xdr:from>
      <xdr:col>0</xdr:col>
      <xdr:colOff>211050</xdr:colOff>
      <xdr:row>209</xdr:row>
      <xdr:rowOff>77470</xdr:rowOff>
    </xdr:from>
    <xdr:to>
      <xdr:col>0</xdr:col>
      <xdr:colOff>1654708</xdr:colOff>
      <xdr:row>210</xdr:row>
      <xdr:rowOff>11886</xdr:rowOff>
    </xdr:to>
    <xdr:pic>
      <xdr:nvPicPr>
        <xdr:cNvPr id="181" name="Изображен." descr="Изображен.">
          <a:extLst>
            <a:ext uri="{FF2B5EF4-FFF2-40B4-BE49-F238E27FC236}">
              <a16:creationId xmlns:a16="http://schemas.microsoft.com/office/drawing/2014/main" id="{37F09DF5-C781-2D4B-BC7C-25311C66AA01}"/>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1050" y="208332070"/>
          <a:ext cx="1443658" cy="1445716"/>
        </a:xfrm>
        <a:prstGeom prst="rect">
          <a:avLst/>
        </a:prstGeom>
        <a:ln w="12700" cap="flat">
          <a:noFill/>
          <a:miter lim="400000"/>
        </a:ln>
        <a:effectLst/>
      </xdr:spPr>
    </xdr:pic>
    <xdr:clientData/>
  </xdr:twoCellAnchor>
  <xdr:twoCellAnchor>
    <xdr:from>
      <xdr:col>0</xdr:col>
      <xdr:colOff>219918</xdr:colOff>
      <xdr:row>210</xdr:row>
      <xdr:rowOff>77470</xdr:rowOff>
    </xdr:from>
    <xdr:to>
      <xdr:col>0</xdr:col>
      <xdr:colOff>1672443</xdr:colOff>
      <xdr:row>211</xdr:row>
      <xdr:rowOff>23817</xdr:rowOff>
    </xdr:to>
    <xdr:pic>
      <xdr:nvPicPr>
        <xdr:cNvPr id="182" name="Изображен." descr="Изображен.">
          <a:extLst>
            <a:ext uri="{FF2B5EF4-FFF2-40B4-BE49-F238E27FC236}">
              <a16:creationId xmlns:a16="http://schemas.microsoft.com/office/drawing/2014/main" id="{B9F926BC-A1F2-3044-9F6F-F78AD11ED1C8}"/>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19918" y="209843370"/>
          <a:ext cx="1452525" cy="1457647"/>
        </a:xfrm>
        <a:prstGeom prst="rect">
          <a:avLst/>
        </a:prstGeom>
        <a:ln w="12700" cap="flat">
          <a:noFill/>
          <a:miter lim="400000"/>
        </a:ln>
        <a:effectLst/>
      </xdr:spPr>
    </xdr:pic>
    <xdr:clientData/>
  </xdr:twoCellAnchor>
  <xdr:twoCellAnchor>
    <xdr:from>
      <xdr:col>0</xdr:col>
      <xdr:colOff>357151</xdr:colOff>
      <xdr:row>3</xdr:row>
      <xdr:rowOff>108391</xdr:rowOff>
    </xdr:from>
    <xdr:to>
      <xdr:col>0</xdr:col>
      <xdr:colOff>1618135</xdr:colOff>
      <xdr:row>3</xdr:row>
      <xdr:rowOff>1800129</xdr:rowOff>
    </xdr:to>
    <xdr:pic>
      <xdr:nvPicPr>
        <xdr:cNvPr id="183" name="Изображен." descr="Изображен.">
          <a:extLst>
            <a:ext uri="{FF2B5EF4-FFF2-40B4-BE49-F238E27FC236}">
              <a16:creationId xmlns:a16="http://schemas.microsoft.com/office/drawing/2014/main" id="{F1355827-21CA-0D43-9520-E7C03C6017D6}"/>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357151" y="2593962"/>
          <a:ext cx="1260984" cy="1691738"/>
        </a:xfrm>
        <a:prstGeom prst="rect">
          <a:avLst/>
        </a:prstGeom>
        <a:ln w="12700" cap="flat">
          <a:noFill/>
          <a:miter lim="400000"/>
        </a:ln>
        <a:effectLst/>
      </xdr:spPr>
    </xdr:pic>
    <xdr:clientData/>
  </xdr:twoCellAnchor>
  <xdr:twoCellAnchor>
    <xdr:from>
      <xdr:col>0</xdr:col>
      <xdr:colOff>296702</xdr:colOff>
      <xdr:row>101</xdr:row>
      <xdr:rowOff>95579</xdr:rowOff>
    </xdr:from>
    <xdr:to>
      <xdr:col>0</xdr:col>
      <xdr:colOff>1281014</xdr:colOff>
      <xdr:row>101</xdr:row>
      <xdr:rowOff>948891</xdr:rowOff>
    </xdr:to>
    <xdr:pic>
      <xdr:nvPicPr>
        <xdr:cNvPr id="184" name="Изображен." descr="Изображен.">
          <a:extLst>
            <a:ext uri="{FF2B5EF4-FFF2-40B4-BE49-F238E27FC236}">
              <a16:creationId xmlns:a16="http://schemas.microsoft.com/office/drawing/2014/main" id="{563A35B8-5B8F-254D-B77D-09314E20478B}"/>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96702" y="109356992"/>
          <a:ext cx="984312" cy="853312"/>
        </a:xfrm>
        <a:prstGeom prst="rect">
          <a:avLst/>
        </a:prstGeom>
        <a:ln w="12700" cap="flat">
          <a:noFill/>
          <a:miter lim="400000"/>
        </a:ln>
        <a:effectLst/>
      </xdr:spPr>
    </xdr:pic>
    <xdr:clientData/>
  </xdr:twoCellAnchor>
  <xdr:twoCellAnchor editAs="oneCell">
    <xdr:from>
      <xdr:col>0</xdr:col>
      <xdr:colOff>289892</xdr:colOff>
      <xdr:row>225</xdr:row>
      <xdr:rowOff>55218</xdr:rowOff>
    </xdr:from>
    <xdr:to>
      <xdr:col>0</xdr:col>
      <xdr:colOff>1325218</xdr:colOff>
      <xdr:row>225</xdr:row>
      <xdr:rowOff>1436630</xdr:rowOff>
    </xdr:to>
    <xdr:pic>
      <xdr:nvPicPr>
        <xdr:cNvPr id="185" name="Рисунок 184" descr="Домашний театр «Маленький принц»">
          <a:extLst>
            <a:ext uri="{FF2B5EF4-FFF2-40B4-BE49-F238E27FC236}">
              <a16:creationId xmlns:a16="http://schemas.microsoft.com/office/drawing/2014/main" id="{E2E340F5-E5FA-4942-9B32-D9C809899D99}"/>
            </a:ext>
          </a:extLst>
        </xdr:cNvPr>
        <xdr:cNvPicPr>
          <a:picLocks noChangeAspect="1" noChangeArrowheads="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289892" y="229379118"/>
          <a:ext cx="1035326" cy="1381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262284</xdr:colOff>
      <xdr:row>226</xdr:row>
      <xdr:rowOff>45977</xdr:rowOff>
    </xdr:from>
    <xdr:to>
      <xdr:col>0</xdr:col>
      <xdr:colOff>1325218</xdr:colOff>
      <xdr:row>227</xdr:row>
      <xdr:rowOff>18221</xdr:rowOff>
    </xdr:to>
    <xdr:pic>
      <xdr:nvPicPr>
        <xdr:cNvPr id="186" name="Рисунок 185">
          <a:extLst>
            <a:ext uri="{FF2B5EF4-FFF2-40B4-BE49-F238E27FC236}">
              <a16:creationId xmlns:a16="http://schemas.microsoft.com/office/drawing/2014/main" id="{19DD90B5-3C38-F743-900D-7FE60E153AAF}"/>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62284" y="230881177"/>
          <a:ext cx="1062934" cy="1483545"/>
        </a:xfrm>
        <a:prstGeom prst="rect">
          <a:avLst/>
        </a:prstGeom>
      </xdr:spPr>
    </xdr:pic>
    <xdr:clientData/>
  </xdr:twoCellAnchor>
  <xdr:twoCellAnchor editAs="oneCell">
    <xdr:from>
      <xdr:col>0</xdr:col>
      <xdr:colOff>342900</xdr:colOff>
      <xdr:row>52</xdr:row>
      <xdr:rowOff>76201</xdr:rowOff>
    </xdr:from>
    <xdr:to>
      <xdr:col>0</xdr:col>
      <xdr:colOff>1319511</xdr:colOff>
      <xdr:row>52</xdr:row>
      <xdr:rowOff>1047751</xdr:rowOff>
    </xdr:to>
    <xdr:pic>
      <xdr:nvPicPr>
        <xdr:cNvPr id="187" name="Рисунок 186">
          <a:extLst>
            <a:ext uri="{FF2B5EF4-FFF2-40B4-BE49-F238E27FC236}">
              <a16:creationId xmlns:a16="http://schemas.microsoft.com/office/drawing/2014/main" id="{58289668-887E-DCD4-0106-4D9F4F91B661}"/>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42900" y="62960251"/>
          <a:ext cx="976611" cy="971550"/>
        </a:xfrm>
        <a:prstGeom prst="rect">
          <a:avLst/>
        </a:prstGeom>
      </xdr:spPr>
    </xdr:pic>
    <xdr:clientData/>
  </xdr:twoCellAnchor>
  <xdr:twoCellAnchor editAs="oneCell">
    <xdr:from>
      <xdr:col>0</xdr:col>
      <xdr:colOff>266700</xdr:colOff>
      <xdr:row>53</xdr:row>
      <xdr:rowOff>19050</xdr:rowOff>
    </xdr:from>
    <xdr:to>
      <xdr:col>0</xdr:col>
      <xdr:colOff>1436679</xdr:colOff>
      <xdr:row>53</xdr:row>
      <xdr:rowOff>895350</xdr:rowOff>
    </xdr:to>
    <xdr:pic>
      <xdr:nvPicPr>
        <xdr:cNvPr id="188" name="Рисунок 187">
          <a:extLst>
            <a:ext uri="{FF2B5EF4-FFF2-40B4-BE49-F238E27FC236}">
              <a16:creationId xmlns:a16="http://schemas.microsoft.com/office/drawing/2014/main" id="{1CEB2DF4-EC53-6748-2BE5-73D5FA7F520E}"/>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6700" y="63969900"/>
          <a:ext cx="1169979" cy="876300"/>
        </a:xfrm>
        <a:prstGeom prst="rect">
          <a:avLst/>
        </a:prstGeom>
      </xdr:spPr>
    </xdr:pic>
    <xdr:clientData/>
  </xdr:twoCellAnchor>
  <xdr:twoCellAnchor editAs="oneCell">
    <xdr:from>
      <xdr:col>0</xdr:col>
      <xdr:colOff>381000</xdr:colOff>
      <xdr:row>54</xdr:row>
      <xdr:rowOff>19050</xdr:rowOff>
    </xdr:from>
    <xdr:to>
      <xdr:col>0</xdr:col>
      <xdr:colOff>1429603</xdr:colOff>
      <xdr:row>55</xdr:row>
      <xdr:rowOff>3223</xdr:rowOff>
    </xdr:to>
    <xdr:pic>
      <xdr:nvPicPr>
        <xdr:cNvPr id="189" name="Рисунок 188">
          <a:extLst>
            <a:ext uri="{FF2B5EF4-FFF2-40B4-BE49-F238E27FC236}">
              <a16:creationId xmlns:a16="http://schemas.microsoft.com/office/drawing/2014/main" id="{7EA8D6AD-134B-70D4-4AB0-A221791E5F51}"/>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381000" y="65036700"/>
          <a:ext cx="1048603" cy="1042506"/>
        </a:xfrm>
        <a:prstGeom prst="rect">
          <a:avLst/>
        </a:prstGeom>
      </xdr:spPr>
    </xdr:pic>
    <xdr:clientData/>
  </xdr:twoCellAnchor>
  <xdr:twoCellAnchor>
    <xdr:from>
      <xdr:col>0</xdr:col>
      <xdr:colOff>136071</xdr:colOff>
      <xdr:row>105</xdr:row>
      <xdr:rowOff>22678</xdr:rowOff>
    </xdr:from>
    <xdr:to>
      <xdr:col>0</xdr:col>
      <xdr:colOff>1700892</xdr:colOff>
      <xdr:row>105</xdr:row>
      <xdr:rowOff>2018393</xdr:rowOff>
    </xdr:to>
    <xdr:pic>
      <xdr:nvPicPr>
        <xdr:cNvPr id="190" name="Изображен." descr="Изображен.">
          <a:extLst>
            <a:ext uri="{FF2B5EF4-FFF2-40B4-BE49-F238E27FC236}">
              <a16:creationId xmlns:a16="http://schemas.microsoft.com/office/drawing/2014/main" id="{CA385974-71E2-2045-AEC1-C077A9E7900F}"/>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36071" y="96021071"/>
          <a:ext cx="1564821" cy="1995715"/>
        </a:xfrm>
        <a:prstGeom prst="rect">
          <a:avLst/>
        </a:prstGeom>
        <a:ln w="12700" cap="flat">
          <a:noFill/>
          <a:miter lim="400000"/>
        </a:ln>
        <a:effectLst/>
      </xdr:spPr>
    </xdr:pic>
    <xdr:clientData/>
  </xdr:twoCellAnchor>
  <xdr:twoCellAnchor editAs="oneCell">
    <xdr:from>
      <xdr:col>0</xdr:col>
      <xdr:colOff>381000</xdr:colOff>
      <xdr:row>55</xdr:row>
      <xdr:rowOff>84666</xdr:rowOff>
    </xdr:from>
    <xdr:to>
      <xdr:col>0</xdr:col>
      <xdr:colOff>1435100</xdr:colOff>
      <xdr:row>55</xdr:row>
      <xdr:rowOff>948266</xdr:rowOff>
    </xdr:to>
    <xdr:pic>
      <xdr:nvPicPr>
        <xdr:cNvPr id="214" name="Рисунок 6">
          <a:extLst>
            <a:ext uri="{FF2B5EF4-FFF2-40B4-BE49-F238E27FC236}">
              <a16:creationId xmlns:a16="http://schemas.microsoft.com/office/drawing/2014/main" id="{2D3735E2-B1B9-AE42-B6A6-5BC6D0F50EF9}"/>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a:ext>
          </a:extLst>
        </a:blip>
        <a:srcRect/>
        <a:stretch>
          <a:fillRect/>
        </a:stretch>
      </xdr:blipFill>
      <xdr:spPr bwMode="auto">
        <a:xfrm>
          <a:off x="381000" y="62526333"/>
          <a:ext cx="10541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359834</xdr:colOff>
      <xdr:row>56</xdr:row>
      <xdr:rowOff>105834</xdr:rowOff>
    </xdr:from>
    <xdr:to>
      <xdr:col>0</xdr:col>
      <xdr:colOff>1286934</xdr:colOff>
      <xdr:row>56</xdr:row>
      <xdr:rowOff>931334</xdr:rowOff>
    </xdr:to>
    <xdr:pic>
      <xdr:nvPicPr>
        <xdr:cNvPr id="216" name="Рисунок 5">
          <a:extLst>
            <a:ext uri="{FF2B5EF4-FFF2-40B4-BE49-F238E27FC236}">
              <a16:creationId xmlns:a16="http://schemas.microsoft.com/office/drawing/2014/main" id="{B2804D67-C725-334B-83D8-87DE57754288}"/>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a:ext>
          </a:extLst>
        </a:blip>
        <a:srcRect/>
        <a:stretch>
          <a:fillRect/>
        </a:stretch>
      </xdr:blipFill>
      <xdr:spPr bwMode="auto">
        <a:xfrm>
          <a:off x="359834" y="63605834"/>
          <a:ext cx="9271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296333</xdr:colOff>
      <xdr:row>57</xdr:row>
      <xdr:rowOff>21167</xdr:rowOff>
    </xdr:from>
    <xdr:to>
      <xdr:col>0</xdr:col>
      <xdr:colOff>1286933</xdr:colOff>
      <xdr:row>57</xdr:row>
      <xdr:rowOff>910167</xdr:rowOff>
    </xdr:to>
    <xdr:pic>
      <xdr:nvPicPr>
        <xdr:cNvPr id="217" name="Рисунок 1">
          <a:extLst>
            <a:ext uri="{FF2B5EF4-FFF2-40B4-BE49-F238E27FC236}">
              <a16:creationId xmlns:a16="http://schemas.microsoft.com/office/drawing/2014/main" id="{B080ADE6-12C2-124C-B7BD-220A1A386CD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a:ext>
          </a:extLst>
        </a:blip>
        <a:srcRect/>
        <a:stretch>
          <a:fillRect/>
        </a:stretch>
      </xdr:blipFill>
      <xdr:spPr bwMode="auto">
        <a:xfrm>
          <a:off x="296333" y="64579500"/>
          <a:ext cx="9906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338667</xdr:colOff>
      <xdr:row>58</xdr:row>
      <xdr:rowOff>21167</xdr:rowOff>
    </xdr:from>
    <xdr:to>
      <xdr:col>0</xdr:col>
      <xdr:colOff>1227667</xdr:colOff>
      <xdr:row>58</xdr:row>
      <xdr:rowOff>910167</xdr:rowOff>
    </xdr:to>
    <xdr:pic>
      <xdr:nvPicPr>
        <xdr:cNvPr id="218" name="Рисунок 3">
          <a:extLst>
            <a:ext uri="{FF2B5EF4-FFF2-40B4-BE49-F238E27FC236}">
              <a16:creationId xmlns:a16="http://schemas.microsoft.com/office/drawing/2014/main" id="{573DA37B-C284-9645-908F-5F6AF00421C7}"/>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a:ext>
          </a:extLst>
        </a:blip>
        <a:srcRect/>
        <a:stretch>
          <a:fillRect/>
        </a:stretch>
      </xdr:blipFill>
      <xdr:spPr bwMode="auto">
        <a:xfrm>
          <a:off x="338667" y="65637834"/>
          <a:ext cx="8890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275167</xdr:colOff>
      <xdr:row>59</xdr:row>
      <xdr:rowOff>21167</xdr:rowOff>
    </xdr:from>
    <xdr:to>
      <xdr:col>0</xdr:col>
      <xdr:colOff>1253067</xdr:colOff>
      <xdr:row>59</xdr:row>
      <xdr:rowOff>960967</xdr:rowOff>
    </xdr:to>
    <xdr:pic>
      <xdr:nvPicPr>
        <xdr:cNvPr id="219" name="Рисунок 20">
          <a:extLst>
            <a:ext uri="{FF2B5EF4-FFF2-40B4-BE49-F238E27FC236}">
              <a16:creationId xmlns:a16="http://schemas.microsoft.com/office/drawing/2014/main" id="{E3D96AEE-73DD-284C-A3F7-93F8460010FA}"/>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a:ext>
          </a:extLst>
        </a:blip>
        <a:srcRect/>
        <a:stretch>
          <a:fillRect/>
        </a:stretch>
      </xdr:blipFill>
      <xdr:spPr bwMode="auto">
        <a:xfrm>
          <a:off x="275167" y="66696167"/>
          <a:ext cx="9779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60</xdr:row>
      <xdr:rowOff>42333</xdr:rowOff>
    </xdr:from>
    <xdr:to>
      <xdr:col>0</xdr:col>
      <xdr:colOff>1193800</xdr:colOff>
      <xdr:row>60</xdr:row>
      <xdr:rowOff>1020233</xdr:rowOff>
    </xdr:to>
    <xdr:pic>
      <xdr:nvPicPr>
        <xdr:cNvPr id="220" name="Рисунок 66">
          <a:extLst>
            <a:ext uri="{FF2B5EF4-FFF2-40B4-BE49-F238E27FC236}">
              <a16:creationId xmlns:a16="http://schemas.microsoft.com/office/drawing/2014/main" id="{06D0D649-D947-5B41-B7BF-F924A50C8D07}"/>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a:ext>
          </a:extLst>
        </a:blip>
        <a:srcRect/>
        <a:stretch>
          <a:fillRect/>
        </a:stretch>
      </xdr:blipFill>
      <xdr:spPr bwMode="auto">
        <a:xfrm>
          <a:off x="190500" y="67775666"/>
          <a:ext cx="10033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203200</xdr:colOff>
      <xdr:row>61</xdr:row>
      <xdr:rowOff>38099</xdr:rowOff>
    </xdr:from>
    <xdr:to>
      <xdr:col>0</xdr:col>
      <xdr:colOff>1168400</xdr:colOff>
      <xdr:row>61</xdr:row>
      <xdr:rowOff>990599</xdr:rowOff>
    </xdr:to>
    <xdr:pic>
      <xdr:nvPicPr>
        <xdr:cNvPr id="221" name="Рисунок 80">
          <a:extLst>
            <a:ext uri="{FF2B5EF4-FFF2-40B4-BE49-F238E27FC236}">
              <a16:creationId xmlns:a16="http://schemas.microsoft.com/office/drawing/2014/main" id="{9F67A792-F9A4-A34D-AF57-1E9398927593}"/>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a:ext>
          </a:extLst>
        </a:blip>
        <a:srcRect/>
        <a:stretch>
          <a:fillRect/>
        </a:stretch>
      </xdr:blipFill>
      <xdr:spPr bwMode="auto">
        <a:xfrm>
          <a:off x="203200" y="68829766"/>
          <a:ext cx="965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203200</xdr:colOff>
      <xdr:row>62</xdr:row>
      <xdr:rowOff>46566</xdr:rowOff>
    </xdr:from>
    <xdr:to>
      <xdr:col>0</xdr:col>
      <xdr:colOff>1193800</xdr:colOff>
      <xdr:row>62</xdr:row>
      <xdr:rowOff>1024466</xdr:rowOff>
    </xdr:to>
    <xdr:pic>
      <xdr:nvPicPr>
        <xdr:cNvPr id="222" name="Рисунок 88">
          <a:extLst>
            <a:ext uri="{FF2B5EF4-FFF2-40B4-BE49-F238E27FC236}">
              <a16:creationId xmlns:a16="http://schemas.microsoft.com/office/drawing/2014/main" id="{AB9C61F7-AE4B-4946-BA71-1D0DFDB9E276}"/>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a:ext>
          </a:extLst>
        </a:blip>
        <a:srcRect/>
        <a:stretch>
          <a:fillRect/>
        </a:stretch>
      </xdr:blipFill>
      <xdr:spPr bwMode="auto">
        <a:xfrm>
          <a:off x="203200" y="69896566"/>
          <a:ext cx="9906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254000</xdr:colOff>
      <xdr:row>63</xdr:row>
      <xdr:rowOff>42333</xdr:rowOff>
    </xdr:from>
    <xdr:to>
      <xdr:col>0</xdr:col>
      <xdr:colOff>1181100</xdr:colOff>
      <xdr:row>63</xdr:row>
      <xdr:rowOff>956733</xdr:rowOff>
    </xdr:to>
    <xdr:pic>
      <xdr:nvPicPr>
        <xdr:cNvPr id="223" name="Рисунок 96">
          <a:extLst>
            <a:ext uri="{FF2B5EF4-FFF2-40B4-BE49-F238E27FC236}">
              <a16:creationId xmlns:a16="http://schemas.microsoft.com/office/drawing/2014/main" id="{911FEBB0-554C-124A-B040-153A3FB9402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a:ext>
          </a:extLst>
        </a:blip>
        <a:srcRect/>
        <a:stretch>
          <a:fillRect/>
        </a:stretch>
      </xdr:blipFill>
      <xdr:spPr bwMode="auto">
        <a:xfrm>
          <a:off x="254000" y="70950666"/>
          <a:ext cx="9271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368300</xdr:colOff>
      <xdr:row>64</xdr:row>
      <xdr:rowOff>38099</xdr:rowOff>
    </xdr:from>
    <xdr:to>
      <xdr:col>0</xdr:col>
      <xdr:colOff>1282700</xdr:colOff>
      <xdr:row>64</xdr:row>
      <xdr:rowOff>952499</xdr:rowOff>
    </xdr:to>
    <xdr:pic>
      <xdr:nvPicPr>
        <xdr:cNvPr id="224" name="Рисунок 110">
          <a:extLst>
            <a:ext uri="{FF2B5EF4-FFF2-40B4-BE49-F238E27FC236}">
              <a16:creationId xmlns:a16="http://schemas.microsoft.com/office/drawing/2014/main" id="{854FC4AC-A92D-0D48-B982-1DC1DE968EC8}"/>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a:ext>
          </a:extLst>
        </a:blip>
        <a:srcRect/>
        <a:stretch>
          <a:fillRect/>
        </a:stretch>
      </xdr:blipFill>
      <xdr:spPr bwMode="auto">
        <a:xfrm>
          <a:off x="368300" y="72004766"/>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voicebook.ru/product/vesyolye-kanikuly-gorod-vs-derevnya-gigantskaya-raskraska-format-a1" TargetMode="External"/><Relationship Id="rId21" Type="http://schemas.openxmlformats.org/officeDocument/2006/relationships/hyperlink" Target="https://www.voicebook.ru/product/shkola-dzhungley" TargetMode="External"/><Relationship Id="rId42" Type="http://schemas.openxmlformats.org/officeDocument/2006/relationships/hyperlink" Target="https://www.voicebook.ru/product/albom-krasavitsa-i-chudovische-v-stile-gustava-klimta-sinyaya-boroda-v-stile-pitera-breygelya-i-tri-porosenka-v-stile-vasiliya-kandinskogo" TargetMode="External"/><Relationship Id="rId63" Type="http://schemas.openxmlformats.org/officeDocument/2006/relationships/hyperlink" Target="https://www.voicebook.ru/product/semeynye-istorii-v-stihah-obman" TargetMode="External"/><Relationship Id="rId84" Type="http://schemas.openxmlformats.org/officeDocument/2006/relationships/hyperlink" Target="https://www.voicebook.ru/product/albomnaya-raskraska-veselye-kanikuly-v-gorode" TargetMode="External"/><Relationship Id="rId138" Type="http://schemas.openxmlformats.org/officeDocument/2006/relationships/hyperlink" Target="https://www.voicebook.ru/product/moyo-pervoe-origami-fanty-i-gadaniya" TargetMode="External"/><Relationship Id="rId159" Type="http://schemas.openxmlformats.org/officeDocument/2006/relationships/hyperlink" Target="https://www.voicebook.ru/product/teatr-teney-repka" TargetMode="External"/><Relationship Id="rId170" Type="http://schemas.openxmlformats.org/officeDocument/2006/relationships/hyperlink" Target="https://www.voicebook.ru/product/tatoo-perevodilka-kukly" TargetMode="External"/><Relationship Id="rId191" Type="http://schemas.openxmlformats.org/officeDocument/2006/relationships/hyperlink" Target="https://www.voicebook.ru/product/snegurochka-v-stile-vasiliya-surikova" TargetMode="External"/><Relationship Id="rId107" Type="http://schemas.openxmlformats.org/officeDocument/2006/relationships/hyperlink" Target="https://www.voicebook.ru/product/karta-raskraska-dinozavry" TargetMode="External"/><Relationship Id="rId11" Type="http://schemas.openxmlformats.org/officeDocument/2006/relationships/hyperlink" Target="https://www.voicebook.ru/product/hranitelnitsa-dreva-kniga-iii-vechnaya-noch-erihni" TargetMode="External"/><Relationship Id="rId32" Type="http://schemas.openxmlformats.org/officeDocument/2006/relationships/hyperlink" Target="https://www.voicebook.ru/product/malchik-s-palchik-v-stile-albrehta-dyurera-v-myagkoy-oblozhke" TargetMode="External"/><Relationship Id="rId53" Type="http://schemas.openxmlformats.org/officeDocument/2006/relationships/hyperlink" Target="https://www.voicebook.ru/product/pero-angela-volshebnye-skazki-chast-1" TargetMode="External"/><Relationship Id="rId74" Type="http://schemas.openxmlformats.org/officeDocument/2006/relationships/hyperlink" Target="https://www.voicebook.ru/product/albomnaya-raskraska-osen" TargetMode="External"/><Relationship Id="rId128" Type="http://schemas.openxmlformats.org/officeDocument/2006/relationships/hyperlink" Target="https://www.voicebook.ru/product/vladivostok-gigantskaya-raskraska-plakat" TargetMode="External"/><Relationship Id="rId149" Type="http://schemas.openxmlformats.org/officeDocument/2006/relationships/hyperlink" Target="https://www.voicebook.ru/product/kvest-drevnyaya-gretsiya" TargetMode="External"/><Relationship Id="rId5" Type="http://schemas.openxmlformats.org/officeDocument/2006/relationships/hyperlink" Target="https://www.voicebook.ru/product/sekret-deda-moroza" TargetMode="External"/><Relationship Id="rId95" Type="http://schemas.openxmlformats.org/officeDocument/2006/relationships/hyperlink" Target="https://www.voicebook.ru/product/sladkoe-korolevstvo-raskraska-po-nomeram" TargetMode="External"/><Relationship Id="rId160" Type="http://schemas.openxmlformats.org/officeDocument/2006/relationships/hyperlink" Target="https://www.voicebook.ru/product/teatr-teney-bremenskie-muzykanty" TargetMode="External"/><Relationship Id="rId181" Type="http://schemas.openxmlformats.org/officeDocument/2006/relationships/hyperlink" Target="https://www.voicebook.ru/product/rusalochka-v-stile-kloda-mone" TargetMode="External"/><Relationship Id="rId22" Type="http://schemas.openxmlformats.org/officeDocument/2006/relationships/hyperlink" Target="https://www.voicebook.ru/product/shkola-lesa" TargetMode="External"/><Relationship Id="rId43" Type="http://schemas.openxmlformats.org/officeDocument/2006/relationships/hyperlink" Target="https://www.voicebook.ru/product/albom-krasnaya-shapochka-v-stile-pop-art-dyuymovochka-v-stile-marka-shagala-i-snezhnaya-korolevav-stile-pablo-pikasso" TargetMode="External"/><Relationship Id="rId64" Type="http://schemas.openxmlformats.org/officeDocument/2006/relationships/hyperlink" Target="https://www.voicebook.ru/product/semeynye-istorii-v-stihah-skuka" TargetMode="External"/><Relationship Id="rId118" Type="http://schemas.openxmlformats.org/officeDocument/2006/relationships/hyperlink" Target="https://www.voicebook.ru/product/dinozavry-puteshestvie-v-mir-yurskogo-perioda-gigantskaya-raskraska-format-a1" TargetMode="External"/><Relationship Id="rId139" Type="http://schemas.openxmlformats.org/officeDocument/2006/relationships/hyperlink" Target="https://www.voicebook.ru/product/moyo-pervoe-origami-zhivotnye-s-zagadkami" TargetMode="External"/><Relationship Id="rId85" Type="http://schemas.openxmlformats.org/officeDocument/2006/relationships/hyperlink" Target="https://www.voicebook.ru/product/albomnaya-raskraska-veselye-kanikuly-v-derevne" TargetMode="External"/><Relationship Id="rId150" Type="http://schemas.openxmlformats.org/officeDocument/2006/relationships/hyperlink" Target="https://www.voicebook.ru/product/kvest-kto-ukral-edinoroga" TargetMode="External"/><Relationship Id="rId171" Type="http://schemas.openxmlformats.org/officeDocument/2006/relationships/hyperlink" Target="https://www.voicebook.ru/product/tatoo-perevodilka-piraty" TargetMode="External"/><Relationship Id="rId192" Type="http://schemas.openxmlformats.org/officeDocument/2006/relationships/printerSettings" Target="../printerSettings/printerSettings1.bin"/><Relationship Id="rId12" Type="http://schemas.openxmlformats.org/officeDocument/2006/relationships/hyperlink" Target="https://www.voicebook.ru/product/uroven-gorod-kniga-v-myagkoy-oblozhke-opasnye-priklyucheniya-very-i-sashi" TargetMode="External"/><Relationship Id="rId33" Type="http://schemas.openxmlformats.org/officeDocument/2006/relationships/hyperlink" Target="https://www.voicebook.ru/product/karlik-nos-v-stile-rene-magritta-v-myagkoy-oblozhke" TargetMode="External"/><Relationship Id="rId108" Type="http://schemas.openxmlformats.org/officeDocument/2006/relationships/hyperlink" Target="https://www.voicebook.ru/product/karta-raskraska-bystree-vyshe-silnee" TargetMode="External"/><Relationship Id="rId129" Type="http://schemas.openxmlformats.org/officeDocument/2006/relationships/hyperlink" Target="https://www.voicebook.ru/product/kazahstan-gigantskaya-raskraska-plakat" TargetMode="External"/><Relationship Id="rId54" Type="http://schemas.openxmlformats.org/officeDocument/2006/relationships/hyperlink" Target="https://www.voicebook.ru/product/pero-angela-volshebnye-skazki-chast-2" TargetMode="External"/><Relationship Id="rId75" Type="http://schemas.openxmlformats.org/officeDocument/2006/relationships/hyperlink" Target="https://www.voicebook.ru/product/albomnaya-raskraska-zima" TargetMode="External"/><Relationship Id="rId96" Type="http://schemas.openxmlformats.org/officeDocument/2006/relationships/hyperlink" Target="https://www.voicebook.ru/product/monstry-na-vecherinke-raskraska-po-nomeram" TargetMode="External"/><Relationship Id="rId140" Type="http://schemas.openxmlformats.org/officeDocument/2006/relationships/hyperlink" Target="https://www.voicebook.ru/product/moyo-pervoe-origami-samoletiki-s-pilotami" TargetMode="External"/><Relationship Id="rId161" Type="http://schemas.openxmlformats.org/officeDocument/2006/relationships/hyperlink" Target="https://www.voicebook.ru/product/teatr-teney-zimnyaya-istoriya" TargetMode="External"/><Relationship Id="rId182" Type="http://schemas.openxmlformats.org/officeDocument/2006/relationships/hyperlink" Target="https://www.voicebook.ru/product/dyuymovochka-v-stile-marka-shagala" TargetMode="External"/><Relationship Id="rId6" Type="http://schemas.openxmlformats.org/officeDocument/2006/relationships/hyperlink" Target="https://www.voicebook.ru/product/ohota-na-radost" TargetMode="External"/><Relationship Id="rId23" Type="http://schemas.openxmlformats.org/officeDocument/2006/relationships/hyperlink" Target="https://www.voicebook.ru/product/labrador-goldi-vernyy-drug-i-geroy" TargetMode="External"/><Relationship Id="rId119" Type="http://schemas.openxmlformats.org/officeDocument/2006/relationships/hyperlink" Target="https://www.voicebook.ru/product/vremena-goda-zima-vesna-leto-osen-gigantskaya-raskraska-format-a1" TargetMode="External"/><Relationship Id="rId44" Type="http://schemas.openxmlformats.org/officeDocument/2006/relationships/hyperlink" Target="https://www.voicebook.ru/product/skazka-o-tsare-saltane-v-stile-kazimira-malevicha" TargetMode="External"/><Relationship Id="rId65" Type="http://schemas.openxmlformats.org/officeDocument/2006/relationships/hyperlink" Target="https://www.voicebook.ru/product/mashina-knizhka-igrushka" TargetMode="External"/><Relationship Id="rId86" Type="http://schemas.openxmlformats.org/officeDocument/2006/relationships/hyperlink" Target="https://www.voicebook.ru/product/knizhka-raskraska-zimnie-kanikuly" TargetMode="External"/><Relationship Id="rId130" Type="http://schemas.openxmlformats.org/officeDocument/2006/relationships/hyperlink" Target="https://www.voicebook.ru/product/gigantskaya-raskraska-sankt-peterburg-goroda-mira-format-a0" TargetMode="External"/><Relationship Id="rId151" Type="http://schemas.openxmlformats.org/officeDocument/2006/relationships/hyperlink" Target="https://www.voicebook.ru/product/kvest-izobretateli" TargetMode="External"/><Relationship Id="rId172" Type="http://schemas.openxmlformats.org/officeDocument/2006/relationships/hyperlink" Target="https://www.voicebook.ru/product/tattoo-perevodilka-akula-i-kit?variant_id=244225995" TargetMode="External"/><Relationship Id="rId193" Type="http://schemas.openxmlformats.org/officeDocument/2006/relationships/drawing" Target="../drawings/drawing1.xml"/><Relationship Id="rId13" Type="http://schemas.openxmlformats.org/officeDocument/2006/relationships/hyperlink" Target="https://www.voicebook.ru/product/uroven-voda-v-myagkoy-oblozhke-opasnye-priklyucheniya-very-i-sashi" TargetMode="External"/><Relationship Id="rId109" Type="http://schemas.openxmlformats.org/officeDocument/2006/relationships/hyperlink" Target="https://www.voicebook.ru/product/karta-raskraska-zima" TargetMode="External"/><Relationship Id="rId34" Type="http://schemas.openxmlformats.org/officeDocument/2006/relationships/hyperlink" Target="https://www.voicebook.ru/product/sinyaya-boroda-v-stile-pitera-breygelya-v-myagkoy-oblozhke" TargetMode="External"/><Relationship Id="rId50" Type="http://schemas.openxmlformats.org/officeDocument/2006/relationships/hyperlink" Target="https://www.voicebook.ru/product/sem-velikih-kompozitorov-podborka-kompozitsiy-o-zhivotnyh" TargetMode="External"/><Relationship Id="rId55" Type="http://schemas.openxmlformats.org/officeDocument/2006/relationships/hyperlink" Target="https://www.voicebook.ru/product/pero-angela-volshebnye-skazki-chast-3" TargetMode="External"/><Relationship Id="rId76" Type="http://schemas.openxmlformats.org/officeDocument/2006/relationships/hyperlink" Target="https://www.voicebook.ru/product/albomnaya-raskraska-futbol" TargetMode="External"/><Relationship Id="rId97" Type="http://schemas.openxmlformats.org/officeDocument/2006/relationships/hyperlink" Target="https://www.voicebook.ru/product/raskraska-putevoditel-moskva-lyubimye-goroda" TargetMode="External"/><Relationship Id="rId104" Type="http://schemas.openxmlformats.org/officeDocument/2006/relationships/hyperlink" Target="https://www.voicebook.ru/product/karta-raskraska-sochi" TargetMode="External"/><Relationship Id="rId120" Type="http://schemas.openxmlformats.org/officeDocument/2006/relationships/hyperlink" Target="https://www.voicebook.ru/product/gigantskaya-raskraska-monstriki-format-a1" TargetMode="External"/><Relationship Id="rId125" Type="http://schemas.openxmlformats.org/officeDocument/2006/relationships/hyperlink" Target="https://www.voicebook.ru/product/sankt-peterburg-gigantskie-raskraski-plakaty" TargetMode="External"/><Relationship Id="rId141" Type="http://schemas.openxmlformats.org/officeDocument/2006/relationships/hyperlink" Target="https://www.voicebook.ru/product/predzakaz-kvest-malenkaya-charodeyka" TargetMode="External"/><Relationship Id="rId146" Type="http://schemas.openxmlformats.org/officeDocument/2006/relationships/hyperlink" Target="https://www.voicebook.ru/product/predzakaz-kvest-fei-protiv-vedm" TargetMode="External"/><Relationship Id="rId167" Type="http://schemas.openxmlformats.org/officeDocument/2006/relationships/hyperlink" Target="https://www.voicebook.ru/product/tattoo-perevodilka-flamingo-i-edinorog" TargetMode="External"/><Relationship Id="rId188" Type="http://schemas.openxmlformats.org/officeDocument/2006/relationships/hyperlink" Target="https://www.voicebook.ru/product/malchik-s-palchik-v-stile-albrehta-dyurera" TargetMode="External"/><Relationship Id="rId7" Type="http://schemas.openxmlformats.org/officeDocument/2006/relationships/hyperlink" Target="https://www.voicebook.ru/product/robotyonok-kak-nauchitsya-byt-chelovekom" TargetMode="External"/><Relationship Id="rId71" Type="http://schemas.openxmlformats.org/officeDocument/2006/relationships/hyperlink" Target="https://www.voicebook.ru/product/raskraska-kot-v-sapogah-dlya-samyh-malenkih" TargetMode="External"/><Relationship Id="rId92" Type="http://schemas.openxmlformats.org/officeDocument/2006/relationships/hyperlink" Target="https://www.voicebook.ru/product/bolshaya-raskraska-po-nomeram-mirovoy-okean" TargetMode="External"/><Relationship Id="rId162" Type="http://schemas.openxmlformats.org/officeDocument/2006/relationships/hyperlink" Target="https://www.voicebook.ru/product/meykap-tatuirovki" TargetMode="External"/><Relationship Id="rId183" Type="http://schemas.openxmlformats.org/officeDocument/2006/relationships/hyperlink" Target="https://www.voicebook.ru/product/sinyaya-boroda-v-stile-pitera-breygelya" TargetMode="External"/><Relationship Id="rId2" Type="http://schemas.openxmlformats.org/officeDocument/2006/relationships/hyperlink" Target="https://www.voicebook.ru/product/rabochaya-tetrad-logika-i-matematika" TargetMode="External"/><Relationship Id="rId29" Type="http://schemas.openxmlformats.org/officeDocument/2006/relationships/hyperlink" Target="https://www.voicebook.ru/product/krasnaya-shapochka-v-stile-pop-art-v-myagkoy-oblozhke" TargetMode="External"/><Relationship Id="rId24" Type="http://schemas.openxmlformats.org/officeDocument/2006/relationships/hyperlink" Target="https://www.voicebook.ru/product/senbernar-berri-spasatel-v-gorah" TargetMode="External"/><Relationship Id="rId40" Type="http://schemas.openxmlformats.org/officeDocument/2006/relationships/hyperlink" Target="https://www.voicebook.ru/product/krasnaya-shapochka-v-stile-pop-art" TargetMode="External"/><Relationship Id="rId45" Type="http://schemas.openxmlformats.org/officeDocument/2006/relationships/hyperlink" Target="https://www.voicebook.ru/product/posledniy-kot-v-sapogah" TargetMode="External"/><Relationship Id="rId66" Type="http://schemas.openxmlformats.org/officeDocument/2006/relationships/hyperlink" Target="https://www.voicebook.ru/product/korabl-knizhka-igrushka" TargetMode="External"/><Relationship Id="rId87" Type="http://schemas.openxmlformats.org/officeDocument/2006/relationships/hyperlink" Target="https://www.voicebook.ru/product/albomnaya-raskraska-dinopediya" TargetMode="External"/><Relationship Id="rId110" Type="http://schemas.openxmlformats.org/officeDocument/2006/relationships/hyperlink" Target="https://www.voicebook.ru/product/karta-raskraska-barselona" TargetMode="External"/><Relationship Id="rId115" Type="http://schemas.openxmlformats.org/officeDocument/2006/relationships/hyperlink" Target="https://www.voicebook.ru/product/gonki-gigantskaya-raskraska-85-sm" TargetMode="External"/><Relationship Id="rId131" Type="http://schemas.openxmlformats.org/officeDocument/2006/relationships/hyperlink" Target="https://www.voicebook.ru/product/vesyolye-kanikuly-gorod-derevnya-gigantskaya-raskraska" TargetMode="External"/><Relationship Id="rId136" Type="http://schemas.openxmlformats.org/officeDocument/2006/relationships/hyperlink" Target="https://www.voicebook.ru/product/igra-kto-ya-senor-pomidor" TargetMode="External"/><Relationship Id="rId157" Type="http://schemas.openxmlformats.org/officeDocument/2006/relationships/hyperlink" Target="https://www.voicebook.ru/product/kvest-novogodniy" TargetMode="External"/><Relationship Id="rId178" Type="http://schemas.openxmlformats.org/officeDocument/2006/relationships/hyperlink" Target="https://www.voicebook.ru/?utm_source=pricelist&amp;utm_medium=link&amp;utm_campaign=library" TargetMode="External"/><Relationship Id="rId61" Type="http://schemas.openxmlformats.org/officeDocument/2006/relationships/hyperlink" Target="https://www.voicebook.ru/product/moy-pervyy-ispanskiy" TargetMode="External"/><Relationship Id="rId82" Type="http://schemas.openxmlformats.org/officeDocument/2006/relationships/hyperlink" Target="https://www.voicebook.ru/product/albomnaya-raskraska-drevniy-egipet" TargetMode="External"/><Relationship Id="rId152" Type="http://schemas.openxmlformats.org/officeDocument/2006/relationships/hyperlink" Target="https://www.voicebook.ru/product/kvest-mir-yurskogo-perioda" TargetMode="External"/><Relationship Id="rId173" Type="http://schemas.openxmlformats.org/officeDocument/2006/relationships/hyperlink" Target="https://www.voicebook.ru/product/tatto-perevodilka-skorobey-i-pchela?variant_id=244229234" TargetMode="External"/><Relationship Id="rId19" Type="http://schemas.openxmlformats.org/officeDocument/2006/relationships/hyperlink" Target="https://www.voicebook.ru/product/opasnye-priklyucheniya-very-i-sashi-uroven-voda-uroven-led" TargetMode="External"/><Relationship Id="rId14" Type="http://schemas.openxmlformats.org/officeDocument/2006/relationships/hyperlink" Target="https://www.voicebook.ru/product/uroven-led-kniga-v-myagkoy-oblozhke-opasnye-priklyucheniya-very-i-sashi" TargetMode="External"/><Relationship Id="rId30" Type="http://schemas.openxmlformats.org/officeDocument/2006/relationships/hyperlink" Target="https://www.voicebook.ru/product/dyuymovochka-v-stile-marka-shagala-v-myagkoy-oblozhke" TargetMode="External"/><Relationship Id="rId35" Type="http://schemas.openxmlformats.org/officeDocument/2006/relationships/hyperlink" Target="https://www.voicebook.ru/product/sivka-burka-v-stile-kuzmy-petrova-vodkina-v-myagkoy-oblozhke" TargetMode="External"/><Relationship Id="rId56" Type="http://schemas.openxmlformats.org/officeDocument/2006/relationships/hyperlink" Target="https://www.voicebook.ru/product/pero-angela-volshebnye-skazki-podarochnyy-komplekt-iz-treh-chastey-2" TargetMode="External"/><Relationship Id="rId77" Type="http://schemas.openxmlformats.org/officeDocument/2006/relationships/hyperlink" Target="https://www.voicebook.ru/product/albomnaya-raskraska-bolshie-gonki" TargetMode="External"/><Relationship Id="rId100" Type="http://schemas.openxmlformats.org/officeDocument/2006/relationships/hyperlink" Target="https://www.voicebook.ru/product/karta-raskraska-sankt-peterburg" TargetMode="External"/><Relationship Id="rId105" Type="http://schemas.openxmlformats.org/officeDocument/2006/relationships/hyperlink" Target="https://www.voicebook.ru/product/karta-raskraska-zamok-printsessy" TargetMode="External"/><Relationship Id="rId126" Type="http://schemas.openxmlformats.org/officeDocument/2006/relationships/hyperlink" Target="https://www.voicebook.ru/product/yakutiya-gigantskaya-raskraska-plakat" TargetMode="External"/><Relationship Id="rId147" Type="http://schemas.openxmlformats.org/officeDocument/2006/relationships/hyperlink" Target="https://www.voicebook.ru/product/kvest-drevniy-egipet" TargetMode="External"/><Relationship Id="rId168" Type="http://schemas.openxmlformats.org/officeDocument/2006/relationships/hyperlink" Target="https://www.voicebook.ru/product/tatto-perevodilka-lisa-i-yascheritsa" TargetMode="External"/><Relationship Id="rId8" Type="http://schemas.openxmlformats.org/officeDocument/2006/relationships/hyperlink" Target="https://www.voicebook.ru/product/predzakaz-robotyonok-raspahni-svoyo-serdtse" TargetMode="External"/><Relationship Id="rId51" Type="http://schemas.openxmlformats.org/officeDocument/2006/relationships/hyperlink" Target="https://www.voicebook.ru/product/ptitsy-v-muzyke-klassikov-sem-velikih-kompozitorov" TargetMode="External"/><Relationship Id="rId72" Type="http://schemas.openxmlformats.org/officeDocument/2006/relationships/hyperlink" Target="https://www.voicebook.ru/product/albomnaya-raskraska-leto" TargetMode="External"/><Relationship Id="rId93" Type="http://schemas.openxmlformats.org/officeDocument/2006/relationships/hyperlink" Target="https://www.voicebook.ru/product/bolshaya-raskraska-po-nomeram-vokrug-sveta" TargetMode="External"/><Relationship Id="rId98" Type="http://schemas.openxmlformats.org/officeDocument/2006/relationships/hyperlink" Target="https://www.voicebook.ru/product/raskraska-putevoditel-sankt-peterburg-lyubimye-goroda" TargetMode="External"/><Relationship Id="rId121" Type="http://schemas.openxmlformats.org/officeDocument/2006/relationships/hyperlink" Target="https://www.voicebook.ru/product/gigantskaya-raskraska-zamok-printsessy-format-a1" TargetMode="External"/><Relationship Id="rId142" Type="http://schemas.openxmlformats.org/officeDocument/2006/relationships/hyperlink" Target="https://www.voicebook.ru/product/predzakaz-kvest-peschera-starogo-pirata" TargetMode="External"/><Relationship Id="rId163" Type="http://schemas.openxmlformats.org/officeDocument/2006/relationships/hyperlink" Target="https://www.voicebook.ru/product/letniy-veter-nabor-vremennyh-tatuirovok" TargetMode="External"/><Relationship Id="rId184" Type="http://schemas.openxmlformats.org/officeDocument/2006/relationships/hyperlink" Target="https://www.voicebook.ru/product/tri-porosenka-v-stile-vasiliya-kandinskogo" TargetMode="External"/><Relationship Id="rId189" Type="http://schemas.openxmlformats.org/officeDocument/2006/relationships/hyperlink" Target="https://www.voicebook.ru/product/masha-i-medved-v-stile-borisa-kustodieva" TargetMode="External"/><Relationship Id="rId3" Type="http://schemas.openxmlformats.org/officeDocument/2006/relationships/hyperlink" Target="https://www.voicebook.ru/product/rabochaya-tetrad-uchimsya-pisat" TargetMode="External"/><Relationship Id="rId25" Type="http://schemas.openxmlformats.org/officeDocument/2006/relationships/hyperlink" Target="https://www.voicebook.ru/product/ovcharka-muhtar-chetveronogiy-spasatel" TargetMode="External"/><Relationship Id="rId46" Type="http://schemas.openxmlformats.org/officeDocument/2006/relationships/hyperlink" Target="https://www.voicebook.ru/product/ya-tozhe-hochu-telefon" TargetMode="External"/><Relationship Id="rId67" Type="http://schemas.openxmlformats.org/officeDocument/2006/relationships/hyperlink" Target="https://www.voicebook.ru/product/samolet-knizhka-igrushka" TargetMode="External"/><Relationship Id="rId116" Type="http://schemas.openxmlformats.org/officeDocument/2006/relationships/hyperlink" Target="https://www.voicebook.ru/product/balet-gigantskaya-raskraska-85-sm" TargetMode="External"/><Relationship Id="rId137" Type="http://schemas.openxmlformats.org/officeDocument/2006/relationships/hyperlink" Target="https://www.voicebook.ru/product/moyo-pervoe-origami-malenkie-modnitsy-s-nakleykami" TargetMode="External"/><Relationship Id="rId158" Type="http://schemas.openxmlformats.org/officeDocument/2006/relationships/hyperlink" Target="https://www.voicebook.ru/product/kvest-odin-doma" TargetMode="External"/><Relationship Id="rId20" Type="http://schemas.openxmlformats.org/officeDocument/2006/relationships/hyperlink" Target="https://www.voicebook.ru/product/opasnye-priklyucheniya-very-i-sashi-uroven-transport-uroven-odni-doma" TargetMode="External"/><Relationship Id="rId41" Type="http://schemas.openxmlformats.org/officeDocument/2006/relationships/hyperlink" Target="https://www.voicebook.ru/product/sivka-burka-v-stile-kuzmy-petrova-vodkina" TargetMode="External"/><Relationship Id="rId62" Type="http://schemas.openxmlformats.org/officeDocument/2006/relationships/hyperlink" Target="https://www.voicebook.ru/product/semeynye-istorii-v-stihah-ssora" TargetMode="External"/><Relationship Id="rId83" Type="http://schemas.openxmlformats.org/officeDocument/2006/relationships/hyperlink" Target="https://www.voicebook.ru/product/albomnaya-raskraska-drevnyaya-gretsiya" TargetMode="External"/><Relationship Id="rId88" Type="http://schemas.openxmlformats.org/officeDocument/2006/relationships/hyperlink" Target="https://www.voicebook.ru/product/veselyy-zoopark-igrovoy-albom-s-mnogorazovymi-nakleykami" TargetMode="External"/><Relationship Id="rId111" Type="http://schemas.openxmlformats.org/officeDocument/2006/relationships/hyperlink" Target="https://www.voicebook.ru/product/karta-raskraska-london" TargetMode="External"/><Relationship Id="rId132" Type="http://schemas.openxmlformats.org/officeDocument/2006/relationships/hyperlink" Target="https://www.voicebook.ru/product/gigantskaya-raskraska-vremena-goda-zima-vesna-leto-osen-format-a0" TargetMode="External"/><Relationship Id="rId153" Type="http://schemas.openxmlformats.org/officeDocument/2006/relationships/hyperlink" Target="https://www.voicebook.ru/product/kvest-gangstery" TargetMode="External"/><Relationship Id="rId174" Type="http://schemas.openxmlformats.org/officeDocument/2006/relationships/hyperlink" Target="https://www.voicebook.ru/product/dekor-dlya-nogtey-yagodnyy-miks" TargetMode="External"/><Relationship Id="rId179" Type="http://schemas.openxmlformats.org/officeDocument/2006/relationships/hyperlink" Target="https://www.voicebook.ru/product/domashniy-teatr-schelkunchik" TargetMode="External"/><Relationship Id="rId190" Type="http://schemas.openxmlformats.org/officeDocument/2006/relationships/hyperlink" Target="https://www.voicebook.ru/product/rapuntsel-v-stile-alfonsa-muhi" TargetMode="External"/><Relationship Id="rId15" Type="http://schemas.openxmlformats.org/officeDocument/2006/relationships/hyperlink" Target="https://www.voicebook.ru/product/uroven-les-kniga-v-myagkoy-oblozhke-opasnye-priklyucheniya-very-i-sashi" TargetMode="External"/><Relationship Id="rId36" Type="http://schemas.openxmlformats.org/officeDocument/2006/relationships/hyperlink" Target="https://www.voicebook.ru/product/gadkiy-utenok-v-stile-van-goga-v-myagkoy-oblozhke" TargetMode="External"/><Relationship Id="rId57" Type="http://schemas.openxmlformats.org/officeDocument/2006/relationships/hyperlink" Target="https://www.voicebook.ru/product/moy-pervyy-angliyskiy" TargetMode="External"/><Relationship Id="rId106" Type="http://schemas.openxmlformats.org/officeDocument/2006/relationships/hyperlink" Target="https://www.voicebook.ru/product/karta-raskraska-kosmos" TargetMode="External"/><Relationship Id="rId127" Type="http://schemas.openxmlformats.org/officeDocument/2006/relationships/hyperlink" Target="https://www.voicebook.ru/product/kazan-gigantskaya-raskraska-plakat" TargetMode="External"/><Relationship Id="rId10" Type="http://schemas.openxmlformats.org/officeDocument/2006/relationships/hyperlink" Target="https://www.voicebook.ru/product/hranitelnitsa-dreva-kniga-ii-ispytaniya-v-dikih-zemlyah" TargetMode="External"/><Relationship Id="rId31" Type="http://schemas.openxmlformats.org/officeDocument/2006/relationships/hyperlink" Target="https://www.voicebook.ru/product/alisa-v-strane-chudes-v-stile-salvadora-dali-v-myagkoy-oblozhke" TargetMode="External"/><Relationship Id="rId52" Type="http://schemas.openxmlformats.org/officeDocument/2006/relationships/hyperlink" Target="https://www.voicebook.ru/product/muzykalnaya-kniga-schelkunchik" TargetMode="External"/><Relationship Id="rId73" Type="http://schemas.openxmlformats.org/officeDocument/2006/relationships/hyperlink" Target="https://www.voicebook.ru/product/albomnaya-raskraska-vesna" TargetMode="External"/><Relationship Id="rId78" Type="http://schemas.openxmlformats.org/officeDocument/2006/relationships/hyperlink" Target="https://www.voicebook.ru/product/albomnaya-raskraska-hokkey" TargetMode="External"/><Relationship Id="rId94" Type="http://schemas.openxmlformats.org/officeDocument/2006/relationships/hyperlink" Target="https://www.voicebook.ru/product/mandaly-raskraska-po-nomeram" TargetMode="External"/><Relationship Id="rId99" Type="http://schemas.openxmlformats.org/officeDocument/2006/relationships/hyperlink" Target="https://www.voicebook.ru/product/karta-raskraska-zolotoe-koltso" TargetMode="External"/><Relationship Id="rId101" Type="http://schemas.openxmlformats.org/officeDocument/2006/relationships/hyperlink" Target="https://www.voicebook.ru/product/karta-raskraska-krym" TargetMode="External"/><Relationship Id="rId122" Type="http://schemas.openxmlformats.org/officeDocument/2006/relationships/hyperlink" Target="https://www.voicebook.ru/product/gigantskaya-raskraska-volk-i-semero-kozlyat-format-a1" TargetMode="External"/><Relationship Id="rId143" Type="http://schemas.openxmlformats.org/officeDocument/2006/relationships/hyperlink" Target="https://www.voicebook.ru/product/predzakaz-kvest-printsessa-rusalka-ischeznuvshaya-zhemchuzhina" TargetMode="External"/><Relationship Id="rId148" Type="http://schemas.openxmlformats.org/officeDocument/2006/relationships/hyperlink" Target="https://www.voicebook.ru/product/predzakaz-kvest-poslanie-drevnemu-drakonu" TargetMode="External"/><Relationship Id="rId164" Type="http://schemas.openxmlformats.org/officeDocument/2006/relationships/hyperlink" Target="https://www.voicebook.ru/product/tsvety-vremennye-tatuirovki" TargetMode="External"/><Relationship Id="rId169" Type="http://schemas.openxmlformats.org/officeDocument/2006/relationships/hyperlink" Target="https://www.voicebook.ru/product/tatto-perevodilka-cherep-i-inoplanetyanin" TargetMode="External"/><Relationship Id="rId185" Type="http://schemas.openxmlformats.org/officeDocument/2006/relationships/hyperlink" Target="https://www.voicebook.ru/product/gadkiy-utenok-v-stile-vinsenta-van-goga" TargetMode="External"/><Relationship Id="rId4" Type="http://schemas.openxmlformats.org/officeDocument/2006/relationships/hyperlink" Target="https://www.voicebook.ru/product/rabochaya-tetrad-razvivaem-rech" TargetMode="External"/><Relationship Id="rId9" Type="http://schemas.openxmlformats.org/officeDocument/2006/relationships/hyperlink" Target="https://www.voicebook.ru/product/hranitelnitsa-dreva-kniga-i-ischeznuvshaya-magiya" TargetMode="External"/><Relationship Id="rId180" Type="http://schemas.openxmlformats.org/officeDocument/2006/relationships/hyperlink" Target="https://www.voicebook.ru/product/domashniy-teatr-malenkiy-prints" TargetMode="External"/><Relationship Id="rId26" Type="http://schemas.openxmlformats.org/officeDocument/2006/relationships/hyperlink" Target="https://www.voicebook.ru/product/masha-i-medved-v-stile-borisa-kustodieva-v-myagkoy-oblozhke" TargetMode="External"/><Relationship Id="rId47" Type="http://schemas.openxmlformats.org/officeDocument/2006/relationships/hyperlink" Target="https://www.voicebook.ru/product/elli-i-mo-den-bez-interneta" TargetMode="External"/><Relationship Id="rId68" Type="http://schemas.openxmlformats.org/officeDocument/2006/relationships/hyperlink" Target="https://www.voicebook.ru/product/sami-s-usami-stihi-na-kazhdyy-den" TargetMode="External"/><Relationship Id="rId89" Type="http://schemas.openxmlformats.org/officeDocument/2006/relationships/hyperlink" Target="https://www.voicebook.ru/product/lyubimye-igry-s-mnogorazovymi-nakleykami-igray-v-doroge" TargetMode="External"/><Relationship Id="rId112" Type="http://schemas.openxmlformats.org/officeDocument/2006/relationships/hyperlink" Target="https://www.voicebook.ru/product/karta-raskraska-moskva" TargetMode="External"/><Relationship Id="rId133" Type="http://schemas.openxmlformats.org/officeDocument/2006/relationships/hyperlink" Target="https://www.voicebook.ru/product/igra-shnurovka-veselye-shnurochki-edinorog-sova-ovechka" TargetMode="External"/><Relationship Id="rId154" Type="http://schemas.openxmlformats.org/officeDocument/2006/relationships/hyperlink" Target="https://www.voicebook.ru/product/kvest-beshenye-gonki" TargetMode="External"/><Relationship Id="rId175" Type="http://schemas.openxmlformats.org/officeDocument/2006/relationships/hyperlink" Target="https://www.voicebook.ru/product/dekor-dlya-nogtey-sozvezdiya" TargetMode="External"/><Relationship Id="rId16" Type="http://schemas.openxmlformats.org/officeDocument/2006/relationships/hyperlink" Target="https://www.voicebook.ru/product/uroven-transport-kniga-v-myagkoy-oblozhke-opasnye-priklyucheniya-very-i-sashi" TargetMode="External"/><Relationship Id="rId37" Type="http://schemas.openxmlformats.org/officeDocument/2006/relationships/hyperlink" Target="https://www.voicebook.ru/product/rusalochka-v-stile-kloda-mone-v-myagkoy-oblozhke" TargetMode="External"/><Relationship Id="rId58" Type="http://schemas.openxmlformats.org/officeDocument/2006/relationships/hyperlink" Target="https://www.voicebook.ru/product/interaktivnaya-kniga-skoro-v-shkolu" TargetMode="External"/><Relationship Id="rId79" Type="http://schemas.openxmlformats.org/officeDocument/2006/relationships/hyperlink" Target="https://www.voicebook.ru/product/albomnaya-raskraska-hudozhestvennaya-gimnastika" TargetMode="External"/><Relationship Id="rId102" Type="http://schemas.openxmlformats.org/officeDocument/2006/relationships/hyperlink" Target="https://www.voicebook.ru/product/karta-raskraska-kazan" TargetMode="External"/><Relationship Id="rId123" Type="http://schemas.openxmlformats.org/officeDocument/2006/relationships/hyperlink" Target="https://www.voicebook.ru/product/gigantskaya-raskraska-kot-v-sapogah-format-a1" TargetMode="External"/><Relationship Id="rId144" Type="http://schemas.openxmlformats.org/officeDocument/2006/relationships/hyperlink" Target="https://www.voicebook.ru/product/predzakaz-kvest-lekarstvo-dlya-drakonov" TargetMode="External"/><Relationship Id="rId90" Type="http://schemas.openxmlformats.org/officeDocument/2006/relationships/hyperlink" Target="https://www.voicebook.ru/product/oden-kuklu-priklyucheniya-sofii-igrovoy-albom-s-mnogorazovymi-nakleykami" TargetMode="External"/><Relationship Id="rId165" Type="http://schemas.openxmlformats.org/officeDocument/2006/relationships/hyperlink" Target="https://www.voicebook.ru/product/odinokiy-volk-nabor-tatuirovok" TargetMode="External"/><Relationship Id="rId186" Type="http://schemas.openxmlformats.org/officeDocument/2006/relationships/hyperlink" Target="https://www.voicebook.ru/product/bremenskie-muzykanty-v-stile-rembrandta" TargetMode="External"/><Relationship Id="rId27" Type="http://schemas.openxmlformats.org/officeDocument/2006/relationships/hyperlink" Target="https://www.voicebook.ru/product/tri-porosenka-v-stile-vasiliya-kandinskogo-v-myagkoy-oblozhke" TargetMode="External"/><Relationship Id="rId48" Type="http://schemas.openxmlformats.org/officeDocument/2006/relationships/hyperlink" Target="https://www.voicebook.ru/product/sem-velikih-kompozitorov-podborka-kompozitsiy-rossiyskih-klassikov" TargetMode="External"/><Relationship Id="rId69" Type="http://schemas.openxmlformats.org/officeDocument/2006/relationships/hyperlink" Target="https://www.voicebook.ru/product/ostorozhno-malysh-stihi-na-kazhdyy-den" TargetMode="External"/><Relationship Id="rId113" Type="http://schemas.openxmlformats.org/officeDocument/2006/relationships/hyperlink" Target="https://www.voicebook.ru/product/karta-raskraska-new-york" TargetMode="External"/><Relationship Id="rId134" Type="http://schemas.openxmlformats.org/officeDocument/2006/relationships/hyperlink" Target="https://www.voicebook.ru/product/igra-shnurovka-veselye-shnurochki-dolechu-doplyvu-doedu-2" TargetMode="External"/><Relationship Id="rId80" Type="http://schemas.openxmlformats.org/officeDocument/2006/relationships/hyperlink" Target="https://www.voicebook.ru/product/albomnaya-raskraska-balet" TargetMode="External"/><Relationship Id="rId155" Type="http://schemas.openxmlformats.org/officeDocument/2006/relationships/hyperlink" Target="https://www.voicebook.ru/product/kvest-sekret-plemeni-mayya" TargetMode="External"/><Relationship Id="rId176" Type="http://schemas.openxmlformats.org/officeDocument/2006/relationships/hyperlink" Target="https://www.voicebook.ru/product/dekor-dlya-nogtey-botanika" TargetMode="External"/><Relationship Id="rId17" Type="http://schemas.openxmlformats.org/officeDocument/2006/relationships/hyperlink" Target="https://www.voicebook.ru/product/uroven-odni-doma-kniga-v-myagkoy-oblozhke-opasnye-priklyucheniya-very-i-sashi" TargetMode="External"/><Relationship Id="rId38" Type="http://schemas.openxmlformats.org/officeDocument/2006/relationships/hyperlink" Target="https://www.voicebook.ru/product/snezhnaya-koroleva-v-stile-pablo-pikasso-v-myagkoy-oblozhke" TargetMode="External"/><Relationship Id="rId59" Type="http://schemas.openxmlformats.org/officeDocument/2006/relationships/hyperlink" Target="https://www.voicebook.ru/product/moy-pervyy-angliyskiy-frazy-i-vyrazheniya" TargetMode="External"/><Relationship Id="rId103" Type="http://schemas.openxmlformats.org/officeDocument/2006/relationships/hyperlink" Target="https://www.voicebook.ru/product/karta-raskraska-kamchatka" TargetMode="External"/><Relationship Id="rId124" Type="http://schemas.openxmlformats.org/officeDocument/2006/relationships/hyperlink" Target="https://www.voicebook.ru/product/moskva-gigantskaya-raskraska-plakat" TargetMode="External"/><Relationship Id="rId70" Type="http://schemas.openxmlformats.org/officeDocument/2006/relationships/hyperlink" Target="https://www.voicebook.ru/product/raskraska-volk-i-semero-kozlyat-dlya-samyh-malenkih" TargetMode="External"/><Relationship Id="rId91" Type="http://schemas.openxmlformats.org/officeDocument/2006/relationships/hyperlink" Target="https://www.voicebook.ru/product/professii-kto-kem-rabotaet-igrovoy-albom-s-mnogorazovymi-nakleykami" TargetMode="External"/><Relationship Id="rId145" Type="http://schemas.openxmlformats.org/officeDocument/2006/relationships/hyperlink" Target="https://www.voicebook.ru/product/predzakaz-kvest-zombi-apokalipsis-v-poiskah-vaktsiny" TargetMode="External"/><Relationship Id="rId166" Type="http://schemas.openxmlformats.org/officeDocument/2006/relationships/hyperlink" Target="https://www.voicebook.ru/product/krasnyy-drakon-nabor-tatuirovok" TargetMode="External"/><Relationship Id="rId187" Type="http://schemas.openxmlformats.org/officeDocument/2006/relationships/hyperlink" Target="https://www.voicebook.ru/product/karlik-nos-v-stile-rene-magritta" TargetMode="External"/><Relationship Id="rId1" Type="http://schemas.openxmlformats.org/officeDocument/2006/relationships/hyperlink" Target="https://www.voicebook.ru/" TargetMode="External"/><Relationship Id="rId28" Type="http://schemas.openxmlformats.org/officeDocument/2006/relationships/hyperlink" Target="https://www.voicebook.ru/product/snegurochka-v-stile-vasiliya-surikova-v-myagkoy-oblozhke" TargetMode="External"/><Relationship Id="rId49" Type="http://schemas.openxmlformats.org/officeDocument/2006/relationships/hyperlink" Target="https://www.voicebook.ru/product/sem-velikih-kompozitorov-podborka-kompozitsiy-zarubezhnyh-klassikov" TargetMode="External"/><Relationship Id="rId114" Type="http://schemas.openxmlformats.org/officeDocument/2006/relationships/hyperlink" Target="https://www.voicebook.ru/product/karta-raskraska-parizh" TargetMode="External"/><Relationship Id="rId60" Type="http://schemas.openxmlformats.org/officeDocument/2006/relationships/hyperlink" Target="https://www.voicebook.ru/product/moy-pervyy-frantsuzskiy-2" TargetMode="External"/><Relationship Id="rId81" Type="http://schemas.openxmlformats.org/officeDocument/2006/relationships/hyperlink" Target="https://www.voicebook.ru/product/albomnaya-raskraska-figurnoe-katanie" TargetMode="External"/><Relationship Id="rId135" Type="http://schemas.openxmlformats.org/officeDocument/2006/relationships/hyperlink" Target="https://www.voicebook.ru/product/igra-shnurovka-veselye-shnurochki-zavyazhi-i-soschitay-yabloki-rybok-zvezdochki" TargetMode="External"/><Relationship Id="rId156" Type="http://schemas.openxmlformats.org/officeDocument/2006/relationships/hyperlink" Target="https://www.voicebook.ru/product/kvest-chasy-deda-moroza" TargetMode="External"/><Relationship Id="rId177" Type="http://schemas.openxmlformats.org/officeDocument/2006/relationships/hyperlink" Target="https://www.voicebook.ru/product/novogodnie-chasy-advent-kalendar" TargetMode="External"/><Relationship Id="rId18" Type="http://schemas.openxmlformats.org/officeDocument/2006/relationships/hyperlink" Target="https://www.voicebook.ru/product/opasnye-priklyucheniya-very-i-sashi-uroven-lesuroven-gorod" TargetMode="External"/><Relationship Id="rId39" Type="http://schemas.openxmlformats.org/officeDocument/2006/relationships/hyperlink" Target="https://www.voicebook.ru/product/krasavitsa-i-chudovische-v-stile-gustava-klim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6653-3904-F543-A815-CF17B74DD33C}">
  <dimension ref="A1:IV252"/>
  <sheetViews>
    <sheetView tabSelected="1" defaultGridColor="0" colorId="12" zoomScale="55" zoomScaleNormal="55" workbookViewId="0">
      <selection activeCell="E7" sqref="E7"/>
    </sheetView>
  </sheetViews>
  <sheetFormatPr baseColWidth="10" defaultColWidth="10.6640625" defaultRowHeight="15.75" customHeight="1"/>
  <cols>
    <col min="1" max="1" width="23.83203125" style="2" customWidth="1"/>
    <col min="2" max="2" width="18.33203125" style="3" customWidth="1"/>
    <col min="3" max="3" width="13" style="3" customWidth="1"/>
    <col min="4" max="4" width="38.1640625" style="142" customWidth="1"/>
    <col min="5" max="5" width="37.6640625" style="3" customWidth="1"/>
    <col min="6" max="6" width="16.83203125" style="3" customWidth="1"/>
    <col min="7" max="7" width="16.6640625" style="3" customWidth="1"/>
    <col min="8" max="8" width="16.1640625" style="3" customWidth="1"/>
    <col min="9" max="9" width="15.33203125" style="3" customWidth="1"/>
    <col min="10" max="10" width="40.1640625" style="3" customWidth="1"/>
    <col min="11" max="11" width="50.33203125" style="3" customWidth="1"/>
    <col min="12" max="12" width="19.1640625" style="3" customWidth="1"/>
    <col min="13" max="13" width="12" style="3" customWidth="1"/>
    <col min="14" max="14" width="11.1640625" style="3" customWidth="1"/>
    <col min="15" max="15" width="19" style="3" customWidth="1"/>
    <col min="16" max="16" width="22.1640625" style="3" bestFit="1" customWidth="1"/>
    <col min="17" max="17" width="14" style="3" customWidth="1"/>
    <col min="18" max="18" width="6.6640625" style="2" bestFit="1" customWidth="1"/>
    <col min="19" max="19" width="5.6640625" style="9" hidden="1" customWidth="1"/>
    <col min="20" max="20" width="10.6640625" style="4" hidden="1" customWidth="1"/>
    <col min="21" max="256" width="10.6640625" style="4" customWidth="1"/>
    <col min="257" max="257" width="10.6640625" style="1" customWidth="1"/>
    <col min="258" max="16384" width="10.6640625" style="1"/>
  </cols>
  <sheetData>
    <row r="1" spans="1:21" s="5" customFormat="1" ht="75.75" customHeight="1">
      <c r="A1" s="195" t="s">
        <v>980</v>
      </c>
      <c r="B1" s="196"/>
      <c r="C1" s="196"/>
      <c r="D1" s="196"/>
      <c r="E1" s="196"/>
      <c r="F1" s="180"/>
      <c r="G1" s="181" t="s">
        <v>1040</v>
      </c>
      <c r="H1" s="181">
        <f>SUM(S:S)</f>
        <v>0</v>
      </c>
      <c r="I1" s="182" t="s">
        <v>1039</v>
      </c>
      <c r="J1" s="13"/>
      <c r="K1" s="183"/>
      <c r="L1" s="183"/>
      <c r="M1" s="183"/>
      <c r="N1" s="183"/>
      <c r="O1" s="183"/>
      <c r="P1" s="183"/>
      <c r="Q1" s="183"/>
      <c r="R1" s="183"/>
      <c r="S1" s="184"/>
      <c r="T1" s="13"/>
      <c r="U1" s="12"/>
    </row>
    <row r="2" spans="1:21" s="5" customFormat="1" ht="65" customHeight="1">
      <c r="A2" s="16" t="s">
        <v>0</v>
      </c>
      <c r="B2" s="15" t="s">
        <v>1</v>
      </c>
      <c r="C2" s="15" t="s">
        <v>2</v>
      </c>
      <c r="D2" s="118" t="s">
        <v>995</v>
      </c>
      <c r="E2" s="15" t="s">
        <v>3</v>
      </c>
      <c r="F2" s="15" t="s">
        <v>4</v>
      </c>
      <c r="G2" s="15" t="s">
        <v>1041</v>
      </c>
      <c r="H2" s="15" t="s">
        <v>1058</v>
      </c>
      <c r="I2" s="15" t="s">
        <v>1025</v>
      </c>
      <c r="J2" s="15" t="s">
        <v>5</v>
      </c>
      <c r="K2" s="15" t="s">
        <v>6</v>
      </c>
      <c r="L2" s="15" t="s">
        <v>7</v>
      </c>
      <c r="M2" s="15" t="s">
        <v>8</v>
      </c>
      <c r="N2" s="15" t="s">
        <v>9</v>
      </c>
      <c r="O2" s="15" t="s">
        <v>10</v>
      </c>
      <c r="P2" s="15" t="s">
        <v>11</v>
      </c>
      <c r="Q2" s="15" t="s">
        <v>1042</v>
      </c>
      <c r="R2" s="16" t="s">
        <v>12</v>
      </c>
      <c r="S2" s="184"/>
      <c r="T2" s="13"/>
      <c r="U2" s="12"/>
    </row>
    <row r="3" spans="1:21" s="5" customFormat="1" ht="54" customHeight="1">
      <c r="A3" s="74" t="s">
        <v>34</v>
      </c>
      <c r="B3" s="77"/>
      <c r="C3" s="77"/>
      <c r="D3" s="77"/>
      <c r="E3" s="77"/>
      <c r="F3" s="76"/>
      <c r="G3" s="76"/>
      <c r="H3" s="76"/>
      <c r="I3" s="76"/>
      <c r="J3" s="77"/>
      <c r="K3" s="19"/>
      <c r="L3" s="19"/>
      <c r="M3" s="19"/>
      <c r="N3" s="19"/>
      <c r="O3" s="19"/>
      <c r="P3" s="19"/>
      <c r="Q3" s="19"/>
      <c r="R3" s="20"/>
      <c r="S3" s="184"/>
      <c r="T3" s="13"/>
      <c r="U3" s="12"/>
    </row>
    <row r="4" spans="1:21" s="5" customFormat="1" ht="147.75" customHeight="1">
      <c r="A4" s="21"/>
      <c r="B4" s="22" t="s">
        <v>35</v>
      </c>
      <c r="C4" s="23">
        <v>592</v>
      </c>
      <c r="D4" s="119" t="s">
        <v>996</v>
      </c>
      <c r="E4" s="50" t="s">
        <v>1079</v>
      </c>
      <c r="F4" s="23">
        <v>735</v>
      </c>
      <c r="G4" s="117" t="s">
        <v>36</v>
      </c>
      <c r="H4" s="172" t="s">
        <v>1056</v>
      </c>
      <c r="I4" s="146" t="s">
        <v>1026</v>
      </c>
      <c r="J4" s="25" t="s">
        <v>37</v>
      </c>
      <c r="K4" s="24"/>
      <c r="L4" s="50" t="s">
        <v>1073</v>
      </c>
      <c r="M4" s="154" t="s">
        <v>38</v>
      </c>
      <c r="N4" s="50" t="s">
        <v>39</v>
      </c>
      <c r="O4" s="50" t="s">
        <v>40</v>
      </c>
      <c r="P4" s="50" t="s">
        <v>41</v>
      </c>
      <c r="Q4" s="167" t="s">
        <v>1060</v>
      </c>
      <c r="R4" s="13"/>
      <c r="S4" s="185">
        <f t="shared" ref="S4:S67" si="0">R4*F4</f>
        <v>0</v>
      </c>
      <c r="T4" s="13"/>
      <c r="U4" s="12"/>
    </row>
    <row r="5" spans="1:21" s="5" customFormat="1" ht="131.25" customHeight="1">
      <c r="A5" s="21"/>
      <c r="B5" s="22" t="s">
        <v>42</v>
      </c>
      <c r="C5" s="23">
        <v>593</v>
      </c>
      <c r="D5" s="119" t="s">
        <v>997</v>
      </c>
      <c r="E5" s="117" t="s">
        <v>43</v>
      </c>
      <c r="F5" s="23">
        <v>335.5</v>
      </c>
      <c r="G5" s="117" t="s">
        <v>36</v>
      </c>
      <c r="H5" s="172" t="s">
        <v>1056</v>
      </c>
      <c r="I5" s="146" t="s">
        <v>1026</v>
      </c>
      <c r="J5" s="25" t="s">
        <v>44</v>
      </c>
      <c r="K5" s="24"/>
      <c r="L5" s="50" t="s">
        <v>1073</v>
      </c>
      <c r="M5" s="50" t="s">
        <v>45</v>
      </c>
      <c r="N5" s="50" t="s">
        <v>46</v>
      </c>
      <c r="O5" s="50" t="s">
        <v>47</v>
      </c>
      <c r="P5" s="50" t="s">
        <v>48</v>
      </c>
      <c r="Q5" s="167" t="s">
        <v>1060</v>
      </c>
      <c r="R5" s="13"/>
      <c r="S5" s="185">
        <f t="shared" si="0"/>
        <v>0</v>
      </c>
      <c r="T5" s="13"/>
      <c r="U5" s="12"/>
    </row>
    <row r="6" spans="1:21" s="5" customFormat="1" ht="31.5" customHeight="1">
      <c r="A6" s="37" t="s">
        <v>1061</v>
      </c>
      <c r="B6" s="40"/>
      <c r="C6" s="40"/>
      <c r="D6" s="40"/>
      <c r="E6" s="40"/>
      <c r="F6" s="39"/>
      <c r="G6" s="39"/>
      <c r="H6" s="39"/>
      <c r="I6" s="39"/>
      <c r="J6" s="40"/>
      <c r="K6" s="26"/>
      <c r="L6" s="26"/>
      <c r="M6" s="26"/>
      <c r="N6" s="26"/>
      <c r="O6" s="26"/>
      <c r="P6" s="26"/>
      <c r="Q6" s="26"/>
      <c r="R6" s="27"/>
      <c r="S6" s="185">
        <f t="shared" si="0"/>
        <v>0</v>
      </c>
      <c r="T6" s="13"/>
      <c r="U6" s="12"/>
    </row>
    <row r="7" spans="1:21" s="5" customFormat="1" ht="131.25" customHeight="1">
      <c r="A7" s="21" t="e" vm="1">
        <v>#VALUE!</v>
      </c>
      <c r="B7" s="22"/>
      <c r="C7" s="186">
        <v>629</v>
      </c>
      <c r="D7" s="192" t="s">
        <v>1062</v>
      </c>
      <c r="E7" s="117" t="s">
        <v>1063</v>
      </c>
      <c r="F7" s="23">
        <v>182</v>
      </c>
      <c r="G7" s="117" t="s">
        <v>1061</v>
      </c>
      <c r="H7" s="172" t="s">
        <v>1056</v>
      </c>
      <c r="I7" s="146" t="s">
        <v>1067</v>
      </c>
      <c r="J7" s="187" t="s">
        <v>1069</v>
      </c>
      <c r="K7" s="206" t="s">
        <v>1068</v>
      </c>
      <c r="L7" s="50" t="s">
        <v>1073</v>
      </c>
      <c r="M7" s="50" t="s">
        <v>1074</v>
      </c>
      <c r="N7" s="50" t="s">
        <v>1073</v>
      </c>
      <c r="O7" s="50" t="s">
        <v>40</v>
      </c>
      <c r="P7" s="50" t="s">
        <v>1075</v>
      </c>
      <c r="Q7" s="167" t="s">
        <v>1060</v>
      </c>
      <c r="R7" s="13"/>
      <c r="S7" s="185">
        <f t="shared" si="0"/>
        <v>0</v>
      </c>
      <c r="T7" s="13"/>
      <c r="U7" s="12"/>
    </row>
    <row r="8" spans="1:21" s="5" customFormat="1" ht="131.25" customHeight="1">
      <c r="A8" s="21" t="e" vm="2">
        <v>#VALUE!</v>
      </c>
      <c r="B8" s="22"/>
      <c r="C8" s="186">
        <v>630</v>
      </c>
      <c r="D8" s="192" t="s">
        <v>1062</v>
      </c>
      <c r="E8" s="117" t="s">
        <v>1064</v>
      </c>
      <c r="F8" s="23">
        <v>182</v>
      </c>
      <c r="G8" s="117" t="s">
        <v>1061</v>
      </c>
      <c r="H8" s="172" t="s">
        <v>1056</v>
      </c>
      <c r="I8" s="146" t="s">
        <v>1067</v>
      </c>
      <c r="J8" s="25" t="s">
        <v>1070</v>
      </c>
      <c r="K8" s="206"/>
      <c r="L8" s="50" t="s">
        <v>1073</v>
      </c>
      <c r="M8" s="50" t="s">
        <v>1074</v>
      </c>
      <c r="N8" s="50" t="s">
        <v>1073</v>
      </c>
      <c r="O8" s="50" t="s">
        <v>40</v>
      </c>
      <c r="P8" s="50" t="s">
        <v>1076</v>
      </c>
      <c r="Q8" s="167" t="s">
        <v>1060</v>
      </c>
      <c r="R8" s="13"/>
      <c r="S8" s="185">
        <f t="shared" si="0"/>
        <v>0</v>
      </c>
      <c r="T8" s="13"/>
      <c r="U8" s="12"/>
    </row>
    <row r="9" spans="1:21" s="5" customFormat="1" ht="131.25" customHeight="1">
      <c r="A9" s="21" t="e" vm="3">
        <v>#VALUE!</v>
      </c>
      <c r="B9" s="22"/>
      <c r="C9" s="186">
        <v>632</v>
      </c>
      <c r="D9" s="192" t="s">
        <v>1062</v>
      </c>
      <c r="E9" s="117" t="s">
        <v>1065</v>
      </c>
      <c r="F9" s="23">
        <v>182</v>
      </c>
      <c r="G9" s="117" t="s">
        <v>1061</v>
      </c>
      <c r="H9" s="172" t="s">
        <v>1056</v>
      </c>
      <c r="I9" s="146" t="s">
        <v>1067</v>
      </c>
      <c r="J9" s="25" t="s">
        <v>1071</v>
      </c>
      <c r="K9" s="206"/>
      <c r="L9" s="50" t="s">
        <v>1073</v>
      </c>
      <c r="M9" s="50" t="s">
        <v>1074</v>
      </c>
      <c r="N9" s="50" t="s">
        <v>1073</v>
      </c>
      <c r="O9" s="50" t="s">
        <v>40</v>
      </c>
      <c r="P9" s="50" t="s">
        <v>1077</v>
      </c>
      <c r="Q9" s="167" t="s">
        <v>1060</v>
      </c>
      <c r="R9" s="13"/>
      <c r="S9" s="185">
        <f t="shared" si="0"/>
        <v>0</v>
      </c>
      <c r="T9" s="13"/>
      <c r="U9" s="12"/>
    </row>
    <row r="10" spans="1:21" s="5" customFormat="1" ht="131.25" customHeight="1">
      <c r="A10" s="21" t="e" vm="4">
        <v>#VALUE!</v>
      </c>
      <c r="B10" s="22"/>
      <c r="C10" s="186">
        <v>631</v>
      </c>
      <c r="D10" s="192" t="s">
        <v>1062</v>
      </c>
      <c r="E10" s="117" t="s">
        <v>1066</v>
      </c>
      <c r="F10" s="23">
        <v>182</v>
      </c>
      <c r="G10" s="117" t="s">
        <v>1061</v>
      </c>
      <c r="H10" s="172" t="s">
        <v>1056</v>
      </c>
      <c r="I10" s="146" t="s">
        <v>1067</v>
      </c>
      <c r="J10" s="25" t="s">
        <v>1072</v>
      </c>
      <c r="K10" s="206"/>
      <c r="L10" s="50" t="s">
        <v>1073</v>
      </c>
      <c r="M10" s="50" t="s">
        <v>1074</v>
      </c>
      <c r="N10" s="50" t="s">
        <v>1073</v>
      </c>
      <c r="O10" s="50" t="s">
        <v>40</v>
      </c>
      <c r="P10" s="50" t="s">
        <v>1078</v>
      </c>
      <c r="Q10" s="167" t="s">
        <v>1060</v>
      </c>
      <c r="R10" s="13"/>
      <c r="S10" s="185">
        <f t="shared" si="0"/>
        <v>0</v>
      </c>
      <c r="T10" s="13"/>
      <c r="U10" s="12"/>
    </row>
    <row r="11" spans="1:21" s="5" customFormat="1" ht="31.5" customHeight="1">
      <c r="A11" s="37" t="s">
        <v>49</v>
      </c>
      <c r="B11" s="40"/>
      <c r="C11" s="40"/>
      <c r="D11" s="40"/>
      <c r="E11" s="40"/>
      <c r="F11" s="39"/>
      <c r="G11" s="39"/>
      <c r="H11" s="39"/>
      <c r="I11" s="39"/>
      <c r="J11" s="40"/>
      <c r="K11" s="26"/>
      <c r="L11" s="26"/>
      <c r="M11" s="26"/>
      <c r="N11" s="26"/>
      <c r="O11" s="26"/>
      <c r="P11" s="26"/>
      <c r="Q11" s="26"/>
      <c r="R11" s="27"/>
      <c r="S11" s="185">
        <f t="shared" si="0"/>
        <v>0</v>
      </c>
      <c r="T11" s="13"/>
      <c r="U11" s="12"/>
    </row>
    <row r="12" spans="1:21" s="4" customFormat="1" ht="178" customHeight="1">
      <c r="A12" s="21"/>
      <c r="B12" s="22" t="s">
        <v>50</v>
      </c>
      <c r="C12" s="28">
        <v>577</v>
      </c>
      <c r="D12" s="119" t="s">
        <v>998</v>
      </c>
      <c r="E12" s="158" t="s">
        <v>51</v>
      </c>
      <c r="F12" s="29">
        <v>328</v>
      </c>
      <c r="G12" s="30" t="s">
        <v>52</v>
      </c>
      <c r="H12" s="30" t="s">
        <v>1056</v>
      </c>
      <c r="I12" s="150" t="s">
        <v>1026</v>
      </c>
      <c r="J12" s="31" t="s">
        <v>53</v>
      </c>
      <c r="K12" s="197" t="s">
        <v>54</v>
      </c>
      <c r="L12" s="158" t="s">
        <v>84</v>
      </c>
      <c r="M12" s="158" t="s">
        <v>55</v>
      </c>
      <c r="N12" s="158" t="s">
        <v>56</v>
      </c>
      <c r="O12" s="158" t="s">
        <v>47</v>
      </c>
      <c r="P12" s="158" t="s">
        <v>57</v>
      </c>
      <c r="Q12" s="158" t="s">
        <v>1060</v>
      </c>
      <c r="R12" s="32"/>
      <c r="S12" s="185">
        <f t="shared" si="0"/>
        <v>0</v>
      </c>
      <c r="T12" s="188"/>
      <c r="U12" s="7"/>
    </row>
    <row r="13" spans="1:21" s="4" customFormat="1" ht="156" customHeight="1">
      <c r="A13" s="21"/>
      <c r="B13" s="22" t="s">
        <v>58</v>
      </c>
      <c r="C13" s="28">
        <v>578</v>
      </c>
      <c r="D13" s="119" t="s">
        <v>999</v>
      </c>
      <c r="E13" s="158" t="s">
        <v>59</v>
      </c>
      <c r="F13" s="29">
        <f>328</f>
        <v>328</v>
      </c>
      <c r="G13" s="30" t="s">
        <v>52</v>
      </c>
      <c r="H13" s="30" t="s">
        <v>1056</v>
      </c>
      <c r="I13" s="150" t="s">
        <v>1026</v>
      </c>
      <c r="J13" s="158" t="s">
        <v>60</v>
      </c>
      <c r="K13" s="197"/>
      <c r="L13" s="158" t="s">
        <v>84</v>
      </c>
      <c r="M13" s="158" t="s">
        <v>55</v>
      </c>
      <c r="N13" s="158" t="s">
        <v>56</v>
      </c>
      <c r="O13" s="158" t="s">
        <v>47</v>
      </c>
      <c r="P13" s="158" t="s">
        <v>61</v>
      </c>
      <c r="Q13" s="158" t="s">
        <v>1060</v>
      </c>
      <c r="R13" s="32"/>
      <c r="S13" s="185">
        <f t="shared" si="0"/>
        <v>0</v>
      </c>
      <c r="T13" s="188"/>
      <c r="U13" s="173"/>
    </row>
    <row r="14" spans="1:21" s="4" customFormat="1" ht="28.5" customHeight="1">
      <c r="A14" s="40" t="s">
        <v>64</v>
      </c>
      <c r="B14" s="40"/>
      <c r="C14" s="40"/>
      <c r="D14" s="40"/>
      <c r="E14" s="40"/>
      <c r="F14" s="39"/>
      <c r="G14" s="39"/>
      <c r="H14" s="39"/>
      <c r="I14" s="39"/>
      <c r="J14" s="40"/>
      <c r="K14" s="26"/>
      <c r="L14" s="26"/>
      <c r="M14" s="26"/>
      <c r="N14" s="26"/>
      <c r="O14" s="26"/>
      <c r="P14" s="26"/>
      <c r="Q14" s="26"/>
      <c r="R14" s="27"/>
      <c r="S14" s="185">
        <f t="shared" si="0"/>
        <v>0</v>
      </c>
      <c r="T14" s="188"/>
      <c r="U14" s="173"/>
    </row>
    <row r="15" spans="1:21" s="4" customFormat="1" ht="130.5" customHeight="1">
      <c r="A15" s="21"/>
      <c r="B15" s="22" t="s">
        <v>62</v>
      </c>
      <c r="C15" s="33">
        <v>580</v>
      </c>
      <c r="D15" s="198" t="s">
        <v>1000</v>
      </c>
      <c r="E15" s="158" t="s">
        <v>63</v>
      </c>
      <c r="F15" s="29">
        <v>305.60000000000002</v>
      </c>
      <c r="G15" s="158" t="s">
        <v>64</v>
      </c>
      <c r="H15" s="30" t="s">
        <v>1056</v>
      </c>
      <c r="I15" s="150" t="s">
        <v>1026</v>
      </c>
      <c r="J15" s="31" t="s">
        <v>65</v>
      </c>
      <c r="K15" s="197" t="s">
        <v>66</v>
      </c>
      <c r="L15" s="158" t="s">
        <v>84</v>
      </c>
      <c r="M15" s="158" t="s">
        <v>67</v>
      </c>
      <c r="N15" s="158" t="s">
        <v>68</v>
      </c>
      <c r="O15" s="158" t="s">
        <v>47</v>
      </c>
      <c r="P15" s="158" t="s">
        <v>69</v>
      </c>
      <c r="Q15" s="158" t="s">
        <v>1060</v>
      </c>
      <c r="R15" s="34"/>
      <c r="S15" s="185">
        <f t="shared" si="0"/>
        <v>0</v>
      </c>
      <c r="T15" s="188"/>
      <c r="U15" s="173"/>
    </row>
    <row r="16" spans="1:21" s="4" customFormat="1" ht="133.5" customHeight="1">
      <c r="A16" s="21"/>
      <c r="B16" s="22" t="s">
        <v>70</v>
      </c>
      <c r="C16" s="28">
        <v>581</v>
      </c>
      <c r="D16" s="198"/>
      <c r="E16" s="158" t="s">
        <v>71</v>
      </c>
      <c r="F16" s="29">
        <v>305.60000000000002</v>
      </c>
      <c r="G16" s="158" t="s">
        <v>64</v>
      </c>
      <c r="H16" s="30" t="s">
        <v>1056</v>
      </c>
      <c r="I16" s="150" t="s">
        <v>1026</v>
      </c>
      <c r="J16" s="31" t="s">
        <v>72</v>
      </c>
      <c r="K16" s="197"/>
      <c r="L16" s="158" t="s">
        <v>84</v>
      </c>
      <c r="M16" s="158" t="s">
        <v>67</v>
      </c>
      <c r="N16" s="158" t="s">
        <v>46</v>
      </c>
      <c r="O16" s="158" t="s">
        <v>47</v>
      </c>
      <c r="P16" s="158" t="s">
        <v>73</v>
      </c>
      <c r="Q16" s="158" t="s">
        <v>1060</v>
      </c>
      <c r="R16" s="34"/>
      <c r="S16" s="185">
        <f t="shared" si="0"/>
        <v>0</v>
      </c>
      <c r="T16" s="188"/>
      <c r="U16" s="173"/>
    </row>
    <row r="17" spans="1:21" s="4" customFormat="1" ht="142.5" customHeight="1">
      <c r="A17" s="21"/>
      <c r="B17" s="22" t="s">
        <v>74</v>
      </c>
      <c r="C17" s="33">
        <v>582</v>
      </c>
      <c r="D17" s="198"/>
      <c r="E17" s="158" t="s">
        <v>75</v>
      </c>
      <c r="F17" s="29">
        <v>305.60000000000002</v>
      </c>
      <c r="G17" s="158" t="s">
        <v>64</v>
      </c>
      <c r="H17" s="30" t="s">
        <v>1056</v>
      </c>
      <c r="I17" s="150" t="s">
        <v>1026</v>
      </c>
      <c r="J17" s="31" t="s">
        <v>76</v>
      </c>
      <c r="K17" s="197"/>
      <c r="L17" s="158" t="s">
        <v>84</v>
      </c>
      <c r="M17" s="158" t="s">
        <v>67</v>
      </c>
      <c r="N17" s="158" t="s">
        <v>68</v>
      </c>
      <c r="O17" s="158" t="s">
        <v>47</v>
      </c>
      <c r="P17" s="158" t="s">
        <v>77</v>
      </c>
      <c r="Q17" s="158" t="s">
        <v>1060</v>
      </c>
      <c r="R17" s="34"/>
      <c r="S17" s="185">
        <f t="shared" si="0"/>
        <v>0</v>
      </c>
      <c r="T17" s="188"/>
      <c r="U17" s="173"/>
    </row>
    <row r="18" spans="1:21" s="5" customFormat="1" ht="26.25" customHeight="1">
      <c r="A18" s="37" t="s">
        <v>78</v>
      </c>
      <c r="B18" s="40"/>
      <c r="C18" s="40"/>
      <c r="D18" s="40"/>
      <c r="E18" s="40"/>
      <c r="F18" s="39"/>
      <c r="G18" s="39"/>
      <c r="H18" s="39"/>
      <c r="I18" s="39"/>
      <c r="J18" s="40"/>
      <c r="K18" s="26"/>
      <c r="L18" s="151"/>
      <c r="M18" s="151"/>
      <c r="N18" s="151"/>
      <c r="O18" s="151"/>
      <c r="P18" s="151"/>
      <c r="Q18" s="151"/>
      <c r="R18" s="26"/>
      <c r="S18" s="185">
        <f t="shared" si="0"/>
        <v>0</v>
      </c>
      <c r="T18" s="13"/>
      <c r="U18" s="12"/>
    </row>
    <row r="19" spans="1:21" s="4" customFormat="1" ht="99" customHeight="1">
      <c r="A19" s="34"/>
      <c r="B19" s="22" t="s">
        <v>79</v>
      </c>
      <c r="C19" s="158" t="s">
        <v>80</v>
      </c>
      <c r="D19" s="199" t="s">
        <v>1001</v>
      </c>
      <c r="E19" s="158" t="s">
        <v>81</v>
      </c>
      <c r="F19" s="35">
        <v>105</v>
      </c>
      <c r="G19" s="158" t="s">
        <v>82</v>
      </c>
      <c r="H19" s="158" t="s">
        <v>1057</v>
      </c>
      <c r="I19" s="158" t="s">
        <v>1026</v>
      </c>
      <c r="J19" s="11" t="s">
        <v>83</v>
      </c>
      <c r="K19" s="36"/>
      <c r="L19" s="158" t="s">
        <v>84</v>
      </c>
      <c r="M19" s="158" t="s">
        <v>85</v>
      </c>
      <c r="N19" s="158" t="s">
        <v>20</v>
      </c>
      <c r="O19" s="158" t="s">
        <v>40</v>
      </c>
      <c r="P19" s="158" t="s">
        <v>86</v>
      </c>
      <c r="Q19" s="158" t="s">
        <v>1060</v>
      </c>
      <c r="R19" s="34"/>
      <c r="S19" s="185">
        <f t="shared" si="0"/>
        <v>0</v>
      </c>
      <c r="T19" s="188"/>
      <c r="U19" s="173"/>
    </row>
    <row r="20" spans="1:21" s="4" customFormat="1" ht="102" customHeight="1">
      <c r="A20" s="34"/>
      <c r="B20" s="22" t="s">
        <v>87</v>
      </c>
      <c r="C20" s="158" t="s">
        <v>88</v>
      </c>
      <c r="D20" s="199"/>
      <c r="E20" s="158" t="s">
        <v>89</v>
      </c>
      <c r="F20" s="35">
        <v>105</v>
      </c>
      <c r="G20" s="158" t="s">
        <v>82</v>
      </c>
      <c r="H20" s="158" t="s">
        <v>1057</v>
      </c>
      <c r="I20" s="158" t="s">
        <v>1026</v>
      </c>
      <c r="J20" s="11" t="s">
        <v>83</v>
      </c>
      <c r="K20" s="193"/>
      <c r="L20" s="158" t="s">
        <v>84</v>
      </c>
      <c r="M20" s="158" t="s">
        <v>85</v>
      </c>
      <c r="N20" s="158" t="s">
        <v>20</v>
      </c>
      <c r="O20" s="158" t="s">
        <v>40</v>
      </c>
      <c r="P20" s="158" t="s">
        <v>90</v>
      </c>
      <c r="Q20" s="158" t="s">
        <v>1060</v>
      </c>
      <c r="R20" s="34"/>
      <c r="S20" s="185">
        <f t="shared" si="0"/>
        <v>0</v>
      </c>
      <c r="T20" s="188"/>
      <c r="U20" s="173"/>
    </row>
    <row r="21" spans="1:21" s="4" customFormat="1" ht="98.25" customHeight="1">
      <c r="A21" s="34"/>
      <c r="B21" s="22" t="s">
        <v>91</v>
      </c>
      <c r="C21" s="158" t="s">
        <v>92</v>
      </c>
      <c r="D21" s="199"/>
      <c r="E21" s="158" t="s">
        <v>93</v>
      </c>
      <c r="F21" s="35">
        <v>105</v>
      </c>
      <c r="G21" s="158" t="s">
        <v>82</v>
      </c>
      <c r="H21" s="158" t="s">
        <v>1057</v>
      </c>
      <c r="I21" s="158" t="s">
        <v>1026</v>
      </c>
      <c r="J21" s="11" t="s">
        <v>83</v>
      </c>
      <c r="K21" s="193"/>
      <c r="L21" s="158" t="s">
        <v>84</v>
      </c>
      <c r="M21" s="158" t="s">
        <v>85</v>
      </c>
      <c r="N21" s="158" t="s">
        <v>20</v>
      </c>
      <c r="O21" s="158" t="s">
        <v>40</v>
      </c>
      <c r="P21" s="158" t="s">
        <v>94</v>
      </c>
      <c r="Q21" s="158" t="s">
        <v>1060</v>
      </c>
      <c r="R21" s="34"/>
      <c r="S21" s="185">
        <f t="shared" si="0"/>
        <v>0</v>
      </c>
      <c r="T21" s="188"/>
      <c r="U21" s="173"/>
    </row>
    <row r="22" spans="1:21" s="4" customFormat="1" ht="98.25" customHeight="1">
      <c r="A22" s="34"/>
      <c r="B22" s="22" t="s">
        <v>95</v>
      </c>
      <c r="C22" s="158" t="s">
        <v>96</v>
      </c>
      <c r="D22" s="199"/>
      <c r="E22" s="158" t="s">
        <v>97</v>
      </c>
      <c r="F22" s="35">
        <v>105</v>
      </c>
      <c r="G22" s="158" t="s">
        <v>82</v>
      </c>
      <c r="H22" s="158" t="s">
        <v>1057</v>
      </c>
      <c r="I22" s="158" t="s">
        <v>1026</v>
      </c>
      <c r="J22" s="11" t="s">
        <v>83</v>
      </c>
      <c r="K22" s="193"/>
      <c r="L22" s="158" t="s">
        <v>84</v>
      </c>
      <c r="M22" s="158" t="s">
        <v>85</v>
      </c>
      <c r="N22" s="158" t="s">
        <v>20</v>
      </c>
      <c r="O22" s="158" t="s">
        <v>40</v>
      </c>
      <c r="P22" s="158" t="s">
        <v>98</v>
      </c>
      <c r="Q22" s="158" t="s">
        <v>1060</v>
      </c>
      <c r="R22" s="34"/>
      <c r="S22" s="185">
        <f t="shared" si="0"/>
        <v>0</v>
      </c>
      <c r="T22" s="188"/>
      <c r="U22" s="173"/>
    </row>
    <row r="23" spans="1:21" s="4" customFormat="1" ht="97.5" customHeight="1">
      <c r="A23" s="34"/>
      <c r="B23" s="22" t="s">
        <v>99</v>
      </c>
      <c r="C23" s="158" t="s">
        <v>100</v>
      </c>
      <c r="D23" s="199"/>
      <c r="E23" s="158" t="s">
        <v>101</v>
      </c>
      <c r="F23" s="35">
        <v>105</v>
      </c>
      <c r="G23" s="158" t="s">
        <v>82</v>
      </c>
      <c r="H23" s="158" t="s">
        <v>1057</v>
      </c>
      <c r="I23" s="158" t="s">
        <v>1026</v>
      </c>
      <c r="J23" s="11" t="s">
        <v>83</v>
      </c>
      <c r="K23" s="193"/>
      <c r="L23" s="158" t="s">
        <v>84</v>
      </c>
      <c r="M23" s="158" t="s">
        <v>85</v>
      </c>
      <c r="N23" s="158" t="s">
        <v>20</v>
      </c>
      <c r="O23" s="158" t="s">
        <v>40</v>
      </c>
      <c r="P23" s="158" t="s">
        <v>102</v>
      </c>
      <c r="Q23" s="158" t="s">
        <v>1060</v>
      </c>
      <c r="R23" s="34"/>
      <c r="S23" s="185">
        <f t="shared" si="0"/>
        <v>0</v>
      </c>
      <c r="T23" s="188"/>
      <c r="U23" s="173"/>
    </row>
    <row r="24" spans="1:21" s="4" customFormat="1" ht="105" customHeight="1">
      <c r="A24" s="34"/>
      <c r="B24" s="22" t="s">
        <v>103</v>
      </c>
      <c r="C24" s="158" t="s">
        <v>104</v>
      </c>
      <c r="D24" s="199"/>
      <c r="E24" s="158" t="s">
        <v>105</v>
      </c>
      <c r="F24" s="35">
        <v>105</v>
      </c>
      <c r="G24" s="158" t="s">
        <v>82</v>
      </c>
      <c r="H24" s="158" t="s">
        <v>1057</v>
      </c>
      <c r="I24" s="158" t="s">
        <v>1026</v>
      </c>
      <c r="J24" s="11" t="s">
        <v>83</v>
      </c>
      <c r="K24" s="193"/>
      <c r="L24" s="158" t="s">
        <v>84</v>
      </c>
      <c r="M24" s="158" t="s">
        <v>85</v>
      </c>
      <c r="N24" s="158" t="s">
        <v>20</v>
      </c>
      <c r="O24" s="158" t="s">
        <v>40</v>
      </c>
      <c r="P24" s="158" t="s">
        <v>106</v>
      </c>
      <c r="Q24" s="158" t="s">
        <v>1060</v>
      </c>
      <c r="R24" s="34"/>
      <c r="S24" s="185">
        <f t="shared" si="0"/>
        <v>0</v>
      </c>
      <c r="T24" s="188"/>
      <c r="U24" s="173"/>
    </row>
    <row r="25" spans="1:21" s="4" customFormat="1" ht="136.5" customHeight="1">
      <c r="A25" s="32"/>
      <c r="B25" s="22" t="s">
        <v>107</v>
      </c>
      <c r="C25" s="158" t="s">
        <v>108</v>
      </c>
      <c r="D25" s="199"/>
      <c r="E25" s="158" t="s">
        <v>109</v>
      </c>
      <c r="F25" s="35">
        <v>332.5</v>
      </c>
      <c r="G25" s="158" t="s">
        <v>82</v>
      </c>
      <c r="H25" s="158" t="s">
        <v>1056</v>
      </c>
      <c r="I25" s="158" t="s">
        <v>1028</v>
      </c>
      <c r="J25" s="11" t="s">
        <v>110</v>
      </c>
      <c r="K25" s="193"/>
      <c r="L25" s="158" t="s">
        <v>84</v>
      </c>
      <c r="M25" s="30" t="s">
        <v>111</v>
      </c>
      <c r="N25" s="30" t="s">
        <v>112</v>
      </c>
      <c r="O25" s="30" t="s">
        <v>47</v>
      </c>
      <c r="P25" s="30" t="s">
        <v>113</v>
      </c>
      <c r="Q25" s="158" t="s">
        <v>1060</v>
      </c>
      <c r="R25" s="32"/>
      <c r="S25" s="185">
        <f t="shared" si="0"/>
        <v>0</v>
      </c>
      <c r="T25" s="188"/>
      <c r="U25" s="173"/>
    </row>
    <row r="26" spans="1:21" s="4" customFormat="1" ht="136.5" customHeight="1">
      <c r="A26" s="32"/>
      <c r="B26" s="22" t="s">
        <v>114</v>
      </c>
      <c r="C26" s="158" t="s">
        <v>115</v>
      </c>
      <c r="D26" s="199"/>
      <c r="E26" s="158" t="s">
        <v>116</v>
      </c>
      <c r="F26" s="35">
        <v>332.5</v>
      </c>
      <c r="G26" s="158" t="s">
        <v>82</v>
      </c>
      <c r="H26" s="158" t="s">
        <v>1056</v>
      </c>
      <c r="I26" s="158" t="s">
        <v>1028</v>
      </c>
      <c r="J26" s="11" t="s">
        <v>117</v>
      </c>
      <c r="K26" s="193"/>
      <c r="L26" s="158" t="s">
        <v>84</v>
      </c>
      <c r="M26" s="158" t="s">
        <v>111</v>
      </c>
      <c r="N26" s="158" t="s">
        <v>112</v>
      </c>
      <c r="O26" s="158" t="s">
        <v>47</v>
      </c>
      <c r="P26" s="158" t="s">
        <v>118</v>
      </c>
      <c r="Q26" s="158" t="s">
        <v>1060</v>
      </c>
      <c r="R26" s="32"/>
      <c r="S26" s="185">
        <f t="shared" si="0"/>
        <v>0</v>
      </c>
      <c r="T26" s="188"/>
      <c r="U26" s="173"/>
    </row>
    <row r="27" spans="1:21" s="4" customFormat="1" ht="123.75" customHeight="1">
      <c r="A27" s="32"/>
      <c r="B27" s="22" t="s">
        <v>119</v>
      </c>
      <c r="C27" s="158" t="s">
        <v>120</v>
      </c>
      <c r="D27" s="199"/>
      <c r="E27" s="158" t="s">
        <v>121</v>
      </c>
      <c r="F27" s="35">
        <v>332.5</v>
      </c>
      <c r="G27" s="158" t="s">
        <v>82</v>
      </c>
      <c r="H27" s="158" t="s">
        <v>1056</v>
      </c>
      <c r="I27" s="158" t="s">
        <v>1028</v>
      </c>
      <c r="J27" s="11" t="s">
        <v>122</v>
      </c>
      <c r="K27" s="193"/>
      <c r="L27" s="158" t="s">
        <v>84</v>
      </c>
      <c r="M27" s="158" t="s">
        <v>111</v>
      </c>
      <c r="N27" s="158" t="s">
        <v>112</v>
      </c>
      <c r="O27" s="158" t="s">
        <v>47</v>
      </c>
      <c r="P27" s="158" t="s">
        <v>123</v>
      </c>
      <c r="Q27" s="158" t="s">
        <v>1060</v>
      </c>
      <c r="R27" s="32"/>
      <c r="S27" s="185">
        <f t="shared" si="0"/>
        <v>0</v>
      </c>
      <c r="T27" s="188"/>
      <c r="U27" s="173"/>
    </row>
    <row r="28" spans="1:21" s="5" customFormat="1" ht="26.25" customHeight="1">
      <c r="A28" s="37" t="s">
        <v>124</v>
      </c>
      <c r="B28" s="38"/>
      <c r="C28" s="39"/>
      <c r="D28" s="120"/>
      <c r="E28" s="39"/>
      <c r="F28" s="39"/>
      <c r="G28" s="39"/>
      <c r="H28" s="39"/>
      <c r="I28" s="39"/>
      <c r="J28" s="40"/>
      <c r="K28" s="26"/>
      <c r="L28" s="151"/>
      <c r="M28" s="151"/>
      <c r="N28" s="151"/>
      <c r="O28" s="151"/>
      <c r="P28" s="151"/>
      <c r="Q28" s="151"/>
      <c r="R28" s="26"/>
      <c r="S28" s="185">
        <f t="shared" si="0"/>
        <v>0</v>
      </c>
      <c r="T28" s="13"/>
      <c r="U28" s="12"/>
    </row>
    <row r="29" spans="1:21" s="4" customFormat="1" ht="171" customHeight="1">
      <c r="A29" s="32"/>
      <c r="B29" s="22" t="s">
        <v>125</v>
      </c>
      <c r="C29" s="158" t="s">
        <v>126</v>
      </c>
      <c r="D29" s="200" t="s">
        <v>996</v>
      </c>
      <c r="E29" s="158" t="s">
        <v>127</v>
      </c>
      <c r="F29" s="35">
        <v>399</v>
      </c>
      <c r="G29" s="158" t="s">
        <v>128</v>
      </c>
      <c r="H29" s="158" t="s">
        <v>1056</v>
      </c>
      <c r="I29" s="158" t="s">
        <v>1027</v>
      </c>
      <c r="J29" s="41" t="s">
        <v>129</v>
      </c>
      <c r="K29" s="42" t="s">
        <v>130</v>
      </c>
      <c r="L29" s="158" t="s">
        <v>84</v>
      </c>
      <c r="M29" s="158" t="s">
        <v>131</v>
      </c>
      <c r="N29" s="158" t="s">
        <v>56</v>
      </c>
      <c r="O29" s="158" t="s">
        <v>132</v>
      </c>
      <c r="P29" s="158" t="s">
        <v>133</v>
      </c>
      <c r="Q29" s="158" t="s">
        <v>1060</v>
      </c>
      <c r="R29" s="32"/>
      <c r="S29" s="185">
        <f t="shared" si="0"/>
        <v>0</v>
      </c>
      <c r="T29" s="188"/>
      <c r="U29" s="173"/>
    </row>
    <row r="30" spans="1:21" s="4" customFormat="1" ht="150" customHeight="1">
      <c r="A30" s="32"/>
      <c r="B30" s="22" t="s">
        <v>134</v>
      </c>
      <c r="C30" s="158" t="s">
        <v>135</v>
      </c>
      <c r="D30" s="200"/>
      <c r="E30" s="158" t="s">
        <v>136</v>
      </c>
      <c r="F30" s="35">
        <v>399</v>
      </c>
      <c r="G30" s="158" t="s">
        <v>128</v>
      </c>
      <c r="H30" s="158" t="s">
        <v>1056</v>
      </c>
      <c r="I30" s="158" t="s">
        <v>1027</v>
      </c>
      <c r="J30" s="41" t="s">
        <v>137</v>
      </c>
      <c r="K30" s="42" t="s">
        <v>138</v>
      </c>
      <c r="L30" s="158" t="s">
        <v>84</v>
      </c>
      <c r="M30" s="158" t="s">
        <v>131</v>
      </c>
      <c r="N30" s="158" t="s">
        <v>56</v>
      </c>
      <c r="O30" s="158" t="s">
        <v>132</v>
      </c>
      <c r="P30" s="158" t="s">
        <v>139</v>
      </c>
      <c r="Q30" s="158" t="s">
        <v>1060</v>
      </c>
      <c r="R30" s="32"/>
      <c r="S30" s="185">
        <f t="shared" si="0"/>
        <v>0</v>
      </c>
      <c r="T30" s="188"/>
      <c r="U30" s="173"/>
    </row>
    <row r="31" spans="1:21" s="5" customFormat="1" ht="26.25" customHeight="1">
      <c r="A31" s="37" t="s">
        <v>140</v>
      </c>
      <c r="B31" s="38"/>
      <c r="C31" s="39"/>
      <c r="D31" s="120"/>
      <c r="E31" s="39"/>
      <c r="F31" s="39"/>
      <c r="G31" s="39"/>
      <c r="H31" s="39"/>
      <c r="I31" s="39"/>
      <c r="J31" s="40"/>
      <c r="K31" s="26"/>
      <c r="L31" s="151"/>
      <c r="M31" s="151"/>
      <c r="N31" s="151"/>
      <c r="O31" s="151"/>
      <c r="P31" s="151"/>
      <c r="Q31" s="151"/>
      <c r="R31" s="26"/>
      <c r="S31" s="185">
        <f t="shared" si="0"/>
        <v>0</v>
      </c>
      <c r="T31" s="13"/>
      <c r="U31" s="12"/>
    </row>
    <row r="32" spans="1:21" s="4" customFormat="1" ht="162" customHeight="1">
      <c r="A32" s="34"/>
      <c r="B32" s="22" t="s">
        <v>141</v>
      </c>
      <c r="C32" s="158" t="s">
        <v>142</v>
      </c>
      <c r="D32" s="121" t="s">
        <v>1002</v>
      </c>
      <c r="E32" s="158" t="s">
        <v>143</v>
      </c>
      <c r="F32" s="35">
        <v>177.5</v>
      </c>
      <c r="G32" s="158" t="s">
        <v>144</v>
      </c>
      <c r="H32" s="158" t="s">
        <v>1057</v>
      </c>
      <c r="I32" s="158" t="s">
        <v>1027</v>
      </c>
      <c r="J32" s="11" t="s">
        <v>145</v>
      </c>
      <c r="K32" s="43" t="s">
        <v>146</v>
      </c>
      <c r="L32" s="158" t="s">
        <v>84</v>
      </c>
      <c r="M32" s="158" t="s">
        <v>147</v>
      </c>
      <c r="N32" s="158" t="s">
        <v>148</v>
      </c>
      <c r="O32" s="158" t="s">
        <v>47</v>
      </c>
      <c r="P32" s="158" t="s">
        <v>149</v>
      </c>
      <c r="Q32" s="158" t="s">
        <v>1060</v>
      </c>
      <c r="R32" s="32"/>
      <c r="S32" s="185">
        <f t="shared" si="0"/>
        <v>0</v>
      </c>
      <c r="T32" s="188"/>
      <c r="U32" s="173"/>
    </row>
    <row r="33" spans="1:21" s="4" customFormat="1" ht="170" customHeight="1">
      <c r="A33" s="34"/>
      <c r="B33" s="22" t="s">
        <v>150</v>
      </c>
      <c r="C33" s="158" t="s">
        <v>151</v>
      </c>
      <c r="D33" s="121" t="s">
        <v>996</v>
      </c>
      <c r="E33" s="158" t="s">
        <v>152</v>
      </c>
      <c r="F33" s="35">
        <v>177.5</v>
      </c>
      <c r="G33" s="158" t="s">
        <v>144</v>
      </c>
      <c r="H33" s="158" t="s">
        <v>1057</v>
      </c>
      <c r="I33" s="158" t="s">
        <v>1027</v>
      </c>
      <c r="J33" s="44" t="s">
        <v>153</v>
      </c>
      <c r="K33" s="43" t="s">
        <v>154</v>
      </c>
      <c r="L33" s="158" t="s">
        <v>84</v>
      </c>
      <c r="M33" s="158" t="s">
        <v>147</v>
      </c>
      <c r="N33" s="158" t="s">
        <v>148</v>
      </c>
      <c r="O33" s="158" t="s">
        <v>47</v>
      </c>
      <c r="P33" s="158" t="s">
        <v>155</v>
      </c>
      <c r="Q33" s="158" t="s">
        <v>1060</v>
      </c>
      <c r="R33" s="32"/>
      <c r="S33" s="185">
        <f t="shared" si="0"/>
        <v>0</v>
      </c>
      <c r="T33" s="188"/>
      <c r="U33" s="173"/>
    </row>
    <row r="34" spans="1:21" s="4" customFormat="1" ht="156" customHeight="1">
      <c r="A34" s="34"/>
      <c r="B34" s="22" t="s">
        <v>156</v>
      </c>
      <c r="C34" s="158" t="s">
        <v>157</v>
      </c>
      <c r="D34" s="122"/>
      <c r="E34" s="158" t="s">
        <v>158</v>
      </c>
      <c r="F34" s="35">
        <v>177.5</v>
      </c>
      <c r="G34" s="158" t="s">
        <v>144</v>
      </c>
      <c r="H34" s="158" t="s">
        <v>1057</v>
      </c>
      <c r="I34" s="158" t="s">
        <v>1027</v>
      </c>
      <c r="J34" s="11" t="s">
        <v>159</v>
      </c>
      <c r="K34" s="43" t="s">
        <v>160</v>
      </c>
      <c r="L34" s="158" t="s">
        <v>84</v>
      </c>
      <c r="M34" s="158" t="s">
        <v>147</v>
      </c>
      <c r="N34" s="158" t="s">
        <v>148</v>
      </c>
      <c r="O34" s="158" t="s">
        <v>47</v>
      </c>
      <c r="P34" s="158" t="s">
        <v>161</v>
      </c>
      <c r="Q34" s="158" t="s">
        <v>1060</v>
      </c>
      <c r="R34" s="32"/>
      <c r="S34" s="185">
        <f t="shared" si="0"/>
        <v>0</v>
      </c>
      <c r="T34" s="188"/>
      <c r="U34" s="173"/>
    </row>
    <row r="35" spans="1:21" s="5" customFormat="1" ht="26.25" customHeight="1">
      <c r="A35" s="37" t="s">
        <v>162</v>
      </c>
      <c r="B35" s="38"/>
      <c r="C35" s="39"/>
      <c r="D35" s="120"/>
      <c r="E35" s="39"/>
      <c r="F35" s="39"/>
      <c r="G35" s="39"/>
      <c r="H35" s="39"/>
      <c r="I35" s="39"/>
      <c r="J35" s="40"/>
      <c r="K35" s="26"/>
      <c r="L35" s="151"/>
      <c r="M35" s="151"/>
      <c r="N35" s="151"/>
      <c r="O35" s="151"/>
      <c r="P35" s="151"/>
      <c r="Q35" s="151"/>
      <c r="R35" s="26"/>
      <c r="S35" s="185">
        <f t="shared" si="0"/>
        <v>0</v>
      </c>
      <c r="T35" s="13"/>
      <c r="U35" s="12"/>
    </row>
    <row r="36" spans="1:21" s="4" customFormat="1" ht="102.75" customHeight="1">
      <c r="A36" s="45"/>
      <c r="B36" s="22" t="s">
        <v>163</v>
      </c>
      <c r="C36" s="158" t="s">
        <v>164</v>
      </c>
      <c r="D36" s="201" t="s">
        <v>1005</v>
      </c>
      <c r="E36" s="158" t="s">
        <v>165</v>
      </c>
      <c r="F36" s="35">
        <v>127</v>
      </c>
      <c r="G36" s="158" t="s">
        <v>166</v>
      </c>
      <c r="H36" s="158" t="s">
        <v>1057</v>
      </c>
      <c r="I36" s="158" t="s">
        <v>1026</v>
      </c>
      <c r="J36" s="46" t="s">
        <v>167</v>
      </c>
      <c r="K36" s="204" t="s">
        <v>168</v>
      </c>
      <c r="L36" s="158" t="s">
        <v>84</v>
      </c>
      <c r="M36" s="30" t="s">
        <v>169</v>
      </c>
      <c r="N36" s="29">
        <v>16</v>
      </c>
      <c r="O36" s="30" t="s">
        <v>40</v>
      </c>
      <c r="P36" s="158" t="s">
        <v>170</v>
      </c>
      <c r="Q36" s="158" t="s">
        <v>1060</v>
      </c>
      <c r="R36" s="36"/>
      <c r="S36" s="185">
        <f t="shared" si="0"/>
        <v>0</v>
      </c>
      <c r="T36" s="188"/>
      <c r="U36" s="173"/>
    </row>
    <row r="37" spans="1:21" s="4" customFormat="1" ht="102.75" customHeight="1">
      <c r="A37" s="45"/>
      <c r="B37" s="22" t="s">
        <v>171</v>
      </c>
      <c r="C37" s="158" t="s">
        <v>172</v>
      </c>
      <c r="D37" s="201"/>
      <c r="E37" s="158" t="s">
        <v>173</v>
      </c>
      <c r="F37" s="35">
        <v>127</v>
      </c>
      <c r="G37" s="158" t="s">
        <v>166</v>
      </c>
      <c r="H37" s="158" t="s">
        <v>1057</v>
      </c>
      <c r="I37" s="158" t="s">
        <v>1026</v>
      </c>
      <c r="J37" s="46" t="s">
        <v>174</v>
      </c>
      <c r="K37" s="205"/>
      <c r="L37" s="158" t="s">
        <v>84</v>
      </c>
      <c r="M37" s="30" t="s">
        <v>169</v>
      </c>
      <c r="N37" s="29">
        <v>16</v>
      </c>
      <c r="O37" s="30" t="s">
        <v>40</v>
      </c>
      <c r="P37" s="158" t="s">
        <v>175</v>
      </c>
      <c r="Q37" s="158" t="s">
        <v>1060</v>
      </c>
      <c r="R37" s="36"/>
      <c r="S37" s="185">
        <f t="shared" si="0"/>
        <v>0</v>
      </c>
      <c r="T37" s="188"/>
      <c r="U37" s="173"/>
    </row>
    <row r="38" spans="1:21" s="4" customFormat="1" ht="102.75" customHeight="1">
      <c r="A38" s="45"/>
      <c r="B38" s="22" t="s">
        <v>176</v>
      </c>
      <c r="C38" s="158" t="s">
        <v>177</v>
      </c>
      <c r="D38" s="201"/>
      <c r="E38" s="158" t="s">
        <v>178</v>
      </c>
      <c r="F38" s="35">
        <v>127</v>
      </c>
      <c r="G38" s="158" t="s">
        <v>166</v>
      </c>
      <c r="H38" s="158" t="s">
        <v>1057</v>
      </c>
      <c r="I38" s="158" t="s">
        <v>1026</v>
      </c>
      <c r="J38" s="46" t="s">
        <v>179</v>
      </c>
      <c r="K38" s="205"/>
      <c r="L38" s="158" t="s">
        <v>84</v>
      </c>
      <c r="M38" s="30" t="s">
        <v>169</v>
      </c>
      <c r="N38" s="29">
        <v>16</v>
      </c>
      <c r="O38" s="30" t="s">
        <v>40</v>
      </c>
      <c r="P38" s="158" t="s">
        <v>180</v>
      </c>
      <c r="Q38" s="158" t="s">
        <v>1060</v>
      </c>
      <c r="R38" s="36"/>
      <c r="S38" s="185">
        <f t="shared" si="0"/>
        <v>0</v>
      </c>
      <c r="T38" s="188"/>
      <c r="U38" s="173"/>
    </row>
    <row r="39" spans="1:21" s="4" customFormat="1" ht="102.75" customHeight="1">
      <c r="A39" s="45"/>
      <c r="B39" s="22" t="s">
        <v>181</v>
      </c>
      <c r="C39" s="158" t="s">
        <v>182</v>
      </c>
      <c r="D39" s="201"/>
      <c r="E39" s="158" t="s">
        <v>183</v>
      </c>
      <c r="F39" s="35">
        <v>127</v>
      </c>
      <c r="G39" s="158" t="s">
        <v>166</v>
      </c>
      <c r="H39" s="158" t="s">
        <v>1057</v>
      </c>
      <c r="I39" s="158" t="s">
        <v>1026</v>
      </c>
      <c r="J39" s="46" t="s">
        <v>184</v>
      </c>
      <c r="K39" s="205"/>
      <c r="L39" s="158" t="s">
        <v>84</v>
      </c>
      <c r="M39" s="30" t="s">
        <v>169</v>
      </c>
      <c r="N39" s="29">
        <v>16</v>
      </c>
      <c r="O39" s="30" t="s">
        <v>40</v>
      </c>
      <c r="P39" s="158" t="s">
        <v>185</v>
      </c>
      <c r="Q39" s="158" t="s">
        <v>1060</v>
      </c>
      <c r="R39" s="36"/>
      <c r="S39" s="185">
        <f t="shared" si="0"/>
        <v>0</v>
      </c>
      <c r="T39" s="188"/>
      <c r="U39" s="173"/>
    </row>
    <row r="40" spans="1:21" s="4" customFormat="1" ht="107.25" customHeight="1">
      <c r="A40" s="45"/>
      <c r="B40" s="22" t="s">
        <v>186</v>
      </c>
      <c r="C40" s="158" t="s">
        <v>187</v>
      </c>
      <c r="D40" s="201"/>
      <c r="E40" s="158" t="s">
        <v>984</v>
      </c>
      <c r="F40" s="35">
        <v>127</v>
      </c>
      <c r="G40" s="158" t="s">
        <v>166</v>
      </c>
      <c r="H40" s="158" t="s">
        <v>1057</v>
      </c>
      <c r="I40" s="158" t="s">
        <v>1026</v>
      </c>
      <c r="J40" s="46" t="s">
        <v>188</v>
      </c>
      <c r="K40" s="205"/>
      <c r="L40" s="158" t="s">
        <v>84</v>
      </c>
      <c r="M40" s="30" t="s">
        <v>169</v>
      </c>
      <c r="N40" s="29">
        <v>16</v>
      </c>
      <c r="O40" s="30" t="s">
        <v>40</v>
      </c>
      <c r="P40" s="158" t="s">
        <v>189</v>
      </c>
      <c r="Q40" s="158" t="s">
        <v>1060</v>
      </c>
      <c r="R40" s="36"/>
      <c r="S40" s="185">
        <f t="shared" si="0"/>
        <v>0</v>
      </c>
      <c r="T40" s="188"/>
      <c r="U40" s="173"/>
    </row>
    <row r="41" spans="1:21" s="4" customFormat="1" ht="85.5" customHeight="1">
      <c r="A41" s="32"/>
      <c r="B41" s="22" t="s">
        <v>190</v>
      </c>
      <c r="C41" s="158" t="s">
        <v>191</v>
      </c>
      <c r="D41" s="201"/>
      <c r="E41" s="158" t="s">
        <v>192</v>
      </c>
      <c r="F41" s="35">
        <v>127</v>
      </c>
      <c r="G41" s="158" t="s">
        <v>166</v>
      </c>
      <c r="H41" s="158" t="s">
        <v>1057</v>
      </c>
      <c r="I41" s="158" t="s">
        <v>1026</v>
      </c>
      <c r="J41" s="11" t="s">
        <v>193</v>
      </c>
      <c r="K41" s="205"/>
      <c r="L41" s="158" t="s">
        <v>84</v>
      </c>
      <c r="M41" s="30" t="s">
        <v>169</v>
      </c>
      <c r="N41" s="29">
        <v>16</v>
      </c>
      <c r="O41" s="30" t="s">
        <v>40</v>
      </c>
      <c r="P41" s="30" t="s">
        <v>194</v>
      </c>
      <c r="Q41" s="30" t="s">
        <v>1060</v>
      </c>
      <c r="R41" s="36"/>
      <c r="S41" s="185">
        <f t="shared" si="0"/>
        <v>0</v>
      </c>
      <c r="T41" s="188"/>
      <c r="U41" s="173"/>
    </row>
    <row r="42" spans="1:21" s="4" customFormat="1" ht="83.25" customHeight="1">
      <c r="A42" s="32"/>
      <c r="B42" s="22" t="s">
        <v>195</v>
      </c>
      <c r="C42" s="158" t="s">
        <v>196</v>
      </c>
      <c r="D42" s="201"/>
      <c r="E42" s="158" t="s">
        <v>985</v>
      </c>
      <c r="F42" s="35">
        <v>127</v>
      </c>
      <c r="G42" s="158" t="s">
        <v>166</v>
      </c>
      <c r="H42" s="158" t="s">
        <v>1057</v>
      </c>
      <c r="I42" s="158" t="s">
        <v>1026</v>
      </c>
      <c r="J42" s="11" t="s">
        <v>197</v>
      </c>
      <c r="K42" s="205"/>
      <c r="L42" s="158" t="s">
        <v>84</v>
      </c>
      <c r="M42" s="30" t="s">
        <v>169</v>
      </c>
      <c r="N42" s="29">
        <v>16</v>
      </c>
      <c r="O42" s="30" t="s">
        <v>40</v>
      </c>
      <c r="P42" s="30" t="s">
        <v>198</v>
      </c>
      <c r="Q42" s="30" t="s">
        <v>1060</v>
      </c>
      <c r="R42" s="36"/>
      <c r="S42" s="185">
        <f t="shared" si="0"/>
        <v>0</v>
      </c>
      <c r="T42" s="188"/>
      <c r="U42" s="173"/>
    </row>
    <row r="43" spans="1:21" s="4" customFormat="1" ht="84" customHeight="1">
      <c r="A43" s="32"/>
      <c r="B43" s="22" t="s">
        <v>199</v>
      </c>
      <c r="C43" s="158" t="s">
        <v>200</v>
      </c>
      <c r="D43" s="201"/>
      <c r="E43" s="158" t="s">
        <v>201</v>
      </c>
      <c r="F43" s="35">
        <v>127</v>
      </c>
      <c r="G43" s="158" t="s">
        <v>166</v>
      </c>
      <c r="H43" s="158" t="s">
        <v>1057</v>
      </c>
      <c r="I43" s="158" t="s">
        <v>1026</v>
      </c>
      <c r="J43" s="11" t="s">
        <v>202</v>
      </c>
      <c r="K43" s="205"/>
      <c r="L43" s="158" t="s">
        <v>84</v>
      </c>
      <c r="M43" s="158" t="s">
        <v>169</v>
      </c>
      <c r="N43" s="47">
        <v>16</v>
      </c>
      <c r="O43" s="158" t="s">
        <v>40</v>
      </c>
      <c r="P43" s="158" t="s">
        <v>203</v>
      </c>
      <c r="Q43" s="158" t="s">
        <v>1060</v>
      </c>
      <c r="R43" s="36"/>
      <c r="S43" s="185">
        <f t="shared" si="0"/>
        <v>0</v>
      </c>
      <c r="T43" s="188"/>
      <c r="U43" s="173"/>
    </row>
    <row r="44" spans="1:21" s="4" customFormat="1" ht="88.5" customHeight="1">
      <c r="A44" s="32"/>
      <c r="B44" s="22" t="s">
        <v>204</v>
      </c>
      <c r="C44" s="158" t="s">
        <v>205</v>
      </c>
      <c r="D44" s="201"/>
      <c r="E44" s="158" t="s">
        <v>206</v>
      </c>
      <c r="F44" s="35">
        <v>127</v>
      </c>
      <c r="G44" s="158" t="s">
        <v>166</v>
      </c>
      <c r="H44" s="158" t="s">
        <v>1057</v>
      </c>
      <c r="I44" s="158" t="s">
        <v>1026</v>
      </c>
      <c r="J44" s="11" t="s">
        <v>207</v>
      </c>
      <c r="K44" s="205"/>
      <c r="L44" s="158" t="s">
        <v>84</v>
      </c>
      <c r="M44" s="158" t="s">
        <v>169</v>
      </c>
      <c r="N44" s="48">
        <v>16</v>
      </c>
      <c r="O44" s="158" t="s">
        <v>40</v>
      </c>
      <c r="P44" s="158" t="s">
        <v>208</v>
      </c>
      <c r="Q44" s="158" t="s">
        <v>1060</v>
      </c>
      <c r="R44" s="36"/>
      <c r="S44" s="185">
        <f t="shared" si="0"/>
        <v>0</v>
      </c>
      <c r="T44" s="188"/>
      <c r="U44" s="173"/>
    </row>
    <row r="45" spans="1:21" s="4" customFormat="1" ht="91.5" customHeight="1">
      <c r="A45" s="32"/>
      <c r="B45" s="22" t="s">
        <v>209</v>
      </c>
      <c r="C45" s="158" t="s">
        <v>210</v>
      </c>
      <c r="D45" s="201"/>
      <c r="E45" s="158" t="s">
        <v>211</v>
      </c>
      <c r="F45" s="35">
        <v>127</v>
      </c>
      <c r="G45" s="158" t="s">
        <v>166</v>
      </c>
      <c r="H45" s="158" t="s">
        <v>1057</v>
      </c>
      <c r="I45" s="158" t="s">
        <v>1026</v>
      </c>
      <c r="J45" s="11" t="s">
        <v>212</v>
      </c>
      <c r="K45" s="205"/>
      <c r="L45" s="158" t="s">
        <v>84</v>
      </c>
      <c r="M45" s="30" t="s">
        <v>169</v>
      </c>
      <c r="N45" s="29">
        <v>16</v>
      </c>
      <c r="O45" s="30" t="s">
        <v>40</v>
      </c>
      <c r="P45" s="30" t="s">
        <v>213</v>
      </c>
      <c r="Q45" s="30" t="s">
        <v>1060</v>
      </c>
      <c r="R45" s="36"/>
      <c r="S45" s="185">
        <f t="shared" si="0"/>
        <v>0</v>
      </c>
      <c r="T45" s="188"/>
      <c r="U45" s="173"/>
    </row>
    <row r="46" spans="1:21" s="4" customFormat="1" ht="90.75" customHeight="1">
      <c r="A46" s="32"/>
      <c r="B46" s="22" t="s">
        <v>214</v>
      </c>
      <c r="C46" s="158" t="s">
        <v>215</v>
      </c>
      <c r="D46" s="201"/>
      <c r="E46" s="158" t="s">
        <v>216</v>
      </c>
      <c r="F46" s="35">
        <v>127</v>
      </c>
      <c r="G46" s="158" t="s">
        <v>166</v>
      </c>
      <c r="H46" s="158" t="s">
        <v>1057</v>
      </c>
      <c r="I46" s="158" t="s">
        <v>1026</v>
      </c>
      <c r="J46" s="11" t="s">
        <v>217</v>
      </c>
      <c r="K46" s="205"/>
      <c r="L46" s="158" t="s">
        <v>84</v>
      </c>
      <c r="M46" s="30" t="s">
        <v>169</v>
      </c>
      <c r="N46" s="29">
        <v>16</v>
      </c>
      <c r="O46" s="30" t="s">
        <v>40</v>
      </c>
      <c r="P46" s="30" t="s">
        <v>218</v>
      </c>
      <c r="Q46" s="30" t="s">
        <v>1060</v>
      </c>
      <c r="R46" s="36"/>
      <c r="S46" s="185">
        <f t="shared" si="0"/>
        <v>0</v>
      </c>
      <c r="T46" s="188"/>
      <c r="U46" s="173"/>
    </row>
    <row r="47" spans="1:21" s="4" customFormat="1" ht="88.5" customHeight="1">
      <c r="A47" s="32"/>
      <c r="B47" s="22" t="s">
        <v>219</v>
      </c>
      <c r="C47" s="158" t="s">
        <v>220</v>
      </c>
      <c r="D47" s="201"/>
      <c r="E47" s="158" t="s">
        <v>221</v>
      </c>
      <c r="F47" s="35">
        <v>127</v>
      </c>
      <c r="G47" s="158" t="s">
        <v>166</v>
      </c>
      <c r="H47" s="158" t="s">
        <v>1057</v>
      </c>
      <c r="I47" s="158" t="s">
        <v>1026</v>
      </c>
      <c r="J47" s="11" t="s">
        <v>222</v>
      </c>
      <c r="K47" s="205"/>
      <c r="L47" s="158" t="s">
        <v>84</v>
      </c>
      <c r="M47" s="30" t="s">
        <v>169</v>
      </c>
      <c r="N47" s="29">
        <v>16</v>
      </c>
      <c r="O47" s="30" t="s">
        <v>40</v>
      </c>
      <c r="P47" s="30" t="s">
        <v>223</v>
      </c>
      <c r="Q47" s="30" t="s">
        <v>1060</v>
      </c>
      <c r="R47" s="36"/>
      <c r="S47" s="185">
        <f t="shared" si="0"/>
        <v>0</v>
      </c>
      <c r="T47" s="188"/>
      <c r="U47" s="173"/>
    </row>
    <row r="48" spans="1:21" s="4" customFormat="1" ht="88.5" customHeight="1">
      <c r="A48" s="32"/>
      <c r="B48" s="22" t="s">
        <v>224</v>
      </c>
      <c r="C48" s="158" t="s">
        <v>225</v>
      </c>
      <c r="D48" s="201"/>
      <c r="E48" s="158" t="s">
        <v>226</v>
      </c>
      <c r="F48" s="35">
        <v>127</v>
      </c>
      <c r="G48" s="158" t="s">
        <v>166</v>
      </c>
      <c r="H48" s="158" t="s">
        <v>1057</v>
      </c>
      <c r="I48" s="158" t="s">
        <v>1026</v>
      </c>
      <c r="J48" s="11" t="s">
        <v>227</v>
      </c>
      <c r="K48" s="205"/>
      <c r="L48" s="158" t="s">
        <v>84</v>
      </c>
      <c r="M48" s="30" t="s">
        <v>169</v>
      </c>
      <c r="N48" s="29">
        <v>16</v>
      </c>
      <c r="O48" s="30" t="s">
        <v>40</v>
      </c>
      <c r="P48" s="30" t="s">
        <v>228</v>
      </c>
      <c r="Q48" s="30" t="s">
        <v>1060</v>
      </c>
      <c r="R48" s="36"/>
      <c r="S48" s="185">
        <f t="shared" si="0"/>
        <v>0</v>
      </c>
      <c r="T48" s="188"/>
      <c r="U48" s="173"/>
    </row>
    <row r="49" spans="1:21" s="5" customFormat="1" ht="26.25" customHeight="1">
      <c r="A49" s="37" t="s">
        <v>229</v>
      </c>
      <c r="B49" s="38"/>
      <c r="C49" s="39"/>
      <c r="D49" s="120"/>
      <c r="E49" s="39"/>
      <c r="F49" s="39"/>
      <c r="G49" s="39"/>
      <c r="H49" s="39"/>
      <c r="I49" s="39"/>
      <c r="J49" s="40"/>
      <c r="K49" s="26"/>
      <c r="L49" s="151"/>
      <c r="M49" s="151"/>
      <c r="N49" s="151"/>
      <c r="O49" s="151"/>
      <c r="P49" s="151"/>
      <c r="Q49" s="151"/>
      <c r="R49" s="26"/>
      <c r="S49" s="185">
        <f t="shared" si="0"/>
        <v>0</v>
      </c>
      <c r="T49" s="13"/>
      <c r="U49" s="12"/>
    </row>
    <row r="50" spans="1:21" s="4" customFormat="1" ht="87.75" customHeight="1">
      <c r="A50" s="32"/>
      <c r="B50" s="22" t="s">
        <v>230</v>
      </c>
      <c r="C50" s="48">
        <v>14004</v>
      </c>
      <c r="D50" s="202" t="s">
        <v>1005</v>
      </c>
      <c r="E50" s="158" t="s">
        <v>981</v>
      </c>
      <c r="F50" s="35">
        <v>244.5</v>
      </c>
      <c r="G50" s="158" t="s">
        <v>166</v>
      </c>
      <c r="H50" s="158" t="s">
        <v>1056</v>
      </c>
      <c r="I50" s="158" t="s">
        <v>1027</v>
      </c>
      <c r="J50" s="11" t="s">
        <v>231</v>
      </c>
      <c r="K50" s="204"/>
      <c r="L50" s="158" t="s">
        <v>84</v>
      </c>
      <c r="M50" s="158" t="s">
        <v>232</v>
      </c>
      <c r="N50" s="48">
        <v>14</v>
      </c>
      <c r="O50" s="158" t="s">
        <v>40</v>
      </c>
      <c r="P50" s="158" t="s">
        <v>233</v>
      </c>
      <c r="Q50" s="158" t="s">
        <v>1060</v>
      </c>
      <c r="R50" s="49"/>
      <c r="S50" s="185">
        <f t="shared" si="0"/>
        <v>0</v>
      </c>
      <c r="T50" s="188"/>
      <c r="U50" s="173"/>
    </row>
    <row r="51" spans="1:21" s="5" customFormat="1" ht="75" customHeight="1">
      <c r="A51" s="13"/>
      <c r="B51" s="22" t="s">
        <v>234</v>
      </c>
      <c r="C51" s="10">
        <v>14003</v>
      </c>
      <c r="D51" s="202"/>
      <c r="E51" s="50" t="s">
        <v>183</v>
      </c>
      <c r="F51" s="35">
        <v>244.5</v>
      </c>
      <c r="G51" s="50" t="s">
        <v>166</v>
      </c>
      <c r="H51" s="158" t="s">
        <v>1056</v>
      </c>
      <c r="I51" s="158" t="s">
        <v>1027</v>
      </c>
      <c r="J51" s="11" t="s">
        <v>235</v>
      </c>
      <c r="K51" s="204"/>
      <c r="L51" s="50" t="s">
        <v>84</v>
      </c>
      <c r="M51" s="50" t="s">
        <v>232</v>
      </c>
      <c r="N51" s="10">
        <v>14</v>
      </c>
      <c r="O51" s="50" t="s">
        <v>40</v>
      </c>
      <c r="P51" s="50" t="s">
        <v>236</v>
      </c>
      <c r="Q51" s="167" t="s">
        <v>1060</v>
      </c>
      <c r="R51" s="13"/>
      <c r="S51" s="185">
        <f t="shared" si="0"/>
        <v>0</v>
      </c>
      <c r="T51" s="13"/>
      <c r="U51" s="12"/>
    </row>
    <row r="52" spans="1:21" s="5" customFormat="1" ht="84" customHeight="1">
      <c r="A52" s="13"/>
      <c r="B52" s="22" t="s">
        <v>237</v>
      </c>
      <c r="C52" s="10">
        <v>14016</v>
      </c>
      <c r="D52" s="202"/>
      <c r="E52" s="50" t="s">
        <v>211</v>
      </c>
      <c r="F52" s="35">
        <v>244.5</v>
      </c>
      <c r="G52" s="50" t="s">
        <v>166</v>
      </c>
      <c r="H52" s="158" t="s">
        <v>1056</v>
      </c>
      <c r="I52" s="158" t="s">
        <v>1027</v>
      </c>
      <c r="J52" s="11" t="s">
        <v>212</v>
      </c>
      <c r="K52" s="204"/>
      <c r="L52" s="50" t="s">
        <v>84</v>
      </c>
      <c r="M52" s="50" t="s">
        <v>232</v>
      </c>
      <c r="N52" s="51">
        <v>14</v>
      </c>
      <c r="O52" s="50" t="s">
        <v>40</v>
      </c>
      <c r="P52" s="50" t="s">
        <v>238</v>
      </c>
      <c r="Q52" s="167" t="s">
        <v>1060</v>
      </c>
      <c r="R52" s="13"/>
      <c r="S52" s="185">
        <f t="shared" si="0"/>
        <v>0</v>
      </c>
      <c r="T52" s="13"/>
      <c r="U52" s="12"/>
    </row>
    <row r="53" spans="1:21" s="5" customFormat="1" ht="84" customHeight="1">
      <c r="A53" s="13"/>
      <c r="B53" s="22" t="s">
        <v>993</v>
      </c>
      <c r="C53" s="10">
        <v>14002</v>
      </c>
      <c r="D53" s="202"/>
      <c r="E53" s="14" t="s">
        <v>1010</v>
      </c>
      <c r="F53" s="35">
        <v>244.5</v>
      </c>
      <c r="G53" s="158" t="s">
        <v>166</v>
      </c>
      <c r="H53" s="158" t="s">
        <v>1056</v>
      </c>
      <c r="I53" s="158" t="s">
        <v>1026</v>
      </c>
      <c r="J53" s="11" t="s">
        <v>227</v>
      </c>
      <c r="K53" s="159"/>
      <c r="L53" s="158" t="s">
        <v>84</v>
      </c>
      <c r="M53" s="158" t="s">
        <v>232</v>
      </c>
      <c r="N53" s="48">
        <v>14</v>
      </c>
      <c r="O53" s="158" t="s">
        <v>40</v>
      </c>
      <c r="P53" s="50" t="s">
        <v>990</v>
      </c>
      <c r="Q53" s="167" t="s">
        <v>1054</v>
      </c>
      <c r="R53" s="13"/>
      <c r="S53" s="185">
        <f t="shared" si="0"/>
        <v>0</v>
      </c>
      <c r="T53" s="13"/>
      <c r="U53" s="12"/>
    </row>
    <row r="54" spans="1:21" s="5" customFormat="1" ht="84" customHeight="1">
      <c r="A54" s="13"/>
      <c r="B54" s="52" t="s">
        <v>1012</v>
      </c>
      <c r="C54" s="10">
        <v>14009</v>
      </c>
      <c r="D54" s="202"/>
      <c r="E54" s="14" t="s">
        <v>221</v>
      </c>
      <c r="F54" s="35">
        <v>244.5</v>
      </c>
      <c r="G54" s="50" t="s">
        <v>166</v>
      </c>
      <c r="H54" s="158" t="s">
        <v>1056</v>
      </c>
      <c r="I54" s="158" t="s">
        <v>1026</v>
      </c>
      <c r="J54" s="11" t="s">
        <v>988</v>
      </c>
      <c r="K54" s="159"/>
      <c r="L54" s="50" t="s">
        <v>84</v>
      </c>
      <c r="M54" s="50" t="s">
        <v>232</v>
      </c>
      <c r="N54" s="10">
        <v>14</v>
      </c>
      <c r="O54" s="50" t="s">
        <v>40</v>
      </c>
      <c r="P54" s="50" t="s">
        <v>991</v>
      </c>
      <c r="Q54" s="167" t="s">
        <v>1054</v>
      </c>
      <c r="R54" s="13"/>
      <c r="S54" s="185">
        <f t="shared" si="0"/>
        <v>0</v>
      </c>
      <c r="T54" s="13"/>
      <c r="U54" s="12"/>
    </row>
    <row r="55" spans="1:21" s="5" customFormat="1" ht="84" customHeight="1">
      <c r="A55" s="13"/>
      <c r="B55" s="22" t="s">
        <v>994</v>
      </c>
      <c r="C55" s="10">
        <v>14007</v>
      </c>
      <c r="D55" s="202"/>
      <c r="E55" s="14" t="s">
        <v>1011</v>
      </c>
      <c r="F55" s="35">
        <v>244.5</v>
      </c>
      <c r="G55" s="50" t="s">
        <v>166</v>
      </c>
      <c r="H55" s="158" t="s">
        <v>1056</v>
      </c>
      <c r="I55" s="158" t="s">
        <v>1026</v>
      </c>
      <c r="J55" s="11" t="s">
        <v>989</v>
      </c>
      <c r="K55" s="159"/>
      <c r="L55" s="50" t="s">
        <v>84</v>
      </c>
      <c r="M55" s="50" t="s">
        <v>232</v>
      </c>
      <c r="N55" s="51">
        <v>14</v>
      </c>
      <c r="O55" s="50" t="s">
        <v>40</v>
      </c>
      <c r="P55" s="50" t="s">
        <v>992</v>
      </c>
      <c r="Q55" s="167" t="s">
        <v>1054</v>
      </c>
      <c r="R55" s="13"/>
      <c r="S55" s="185">
        <f t="shared" si="0"/>
        <v>0</v>
      </c>
      <c r="T55" s="13"/>
      <c r="U55" s="12"/>
    </row>
    <row r="56" spans="1:21" s="5" customFormat="1" ht="84" customHeight="1">
      <c r="A56" s="13"/>
      <c r="B56" s="52" t="s">
        <v>1013</v>
      </c>
      <c r="C56" s="10">
        <v>14001</v>
      </c>
      <c r="D56" s="202"/>
      <c r="E56" s="14" t="s">
        <v>1008</v>
      </c>
      <c r="F56" s="35">
        <v>244.5</v>
      </c>
      <c r="G56" s="50" t="s">
        <v>166</v>
      </c>
      <c r="H56" s="158" t="s">
        <v>1056</v>
      </c>
      <c r="I56" s="158" t="s">
        <v>1026</v>
      </c>
      <c r="J56" s="11" t="s">
        <v>989</v>
      </c>
      <c r="K56" s="159"/>
      <c r="L56" s="50" t="s">
        <v>84</v>
      </c>
      <c r="M56" s="50" t="s">
        <v>232</v>
      </c>
      <c r="N56" s="51">
        <v>14</v>
      </c>
      <c r="O56" s="50" t="s">
        <v>40</v>
      </c>
      <c r="P56" s="154" t="s">
        <v>1029</v>
      </c>
      <c r="Q56" s="154" t="s">
        <v>1043</v>
      </c>
      <c r="R56" s="13"/>
      <c r="S56" s="185">
        <f t="shared" si="0"/>
        <v>0</v>
      </c>
      <c r="T56" s="13"/>
      <c r="U56" s="12"/>
    </row>
    <row r="57" spans="1:21" s="5" customFormat="1" ht="84" customHeight="1">
      <c r="A57" s="13"/>
      <c r="B57" s="52" t="s">
        <v>1014</v>
      </c>
      <c r="C57" s="10">
        <v>14005</v>
      </c>
      <c r="D57" s="202"/>
      <c r="E57" s="14" t="s">
        <v>1009</v>
      </c>
      <c r="F57" s="35">
        <v>244.5</v>
      </c>
      <c r="G57" s="50" t="s">
        <v>166</v>
      </c>
      <c r="H57" s="158" t="s">
        <v>1056</v>
      </c>
      <c r="I57" s="158" t="s">
        <v>1026</v>
      </c>
      <c r="J57" s="11" t="s">
        <v>989</v>
      </c>
      <c r="K57" s="159"/>
      <c r="L57" s="50" t="s">
        <v>84</v>
      </c>
      <c r="M57" s="50" t="s">
        <v>232</v>
      </c>
      <c r="N57" s="51">
        <v>14</v>
      </c>
      <c r="O57" s="50" t="s">
        <v>40</v>
      </c>
      <c r="P57" s="154" t="s">
        <v>1030</v>
      </c>
      <c r="Q57" s="154" t="s">
        <v>1043</v>
      </c>
      <c r="R57" s="13"/>
      <c r="S57" s="185">
        <f t="shared" si="0"/>
        <v>0</v>
      </c>
      <c r="T57" s="13"/>
      <c r="U57" s="12"/>
    </row>
    <row r="58" spans="1:21" s="5" customFormat="1" ht="84" customHeight="1">
      <c r="A58" s="13"/>
      <c r="B58" s="52" t="s">
        <v>1016</v>
      </c>
      <c r="C58" s="10">
        <v>14006</v>
      </c>
      <c r="D58" s="202"/>
      <c r="E58" s="14" t="s">
        <v>1015</v>
      </c>
      <c r="F58" s="35">
        <v>244.5</v>
      </c>
      <c r="G58" s="50" t="s">
        <v>166</v>
      </c>
      <c r="H58" s="158" t="s">
        <v>1056</v>
      </c>
      <c r="I58" s="158" t="s">
        <v>1026</v>
      </c>
      <c r="J58" s="11" t="s">
        <v>989</v>
      </c>
      <c r="K58" s="159"/>
      <c r="L58" s="50" t="s">
        <v>84</v>
      </c>
      <c r="M58" s="50" t="s">
        <v>232</v>
      </c>
      <c r="N58" s="51">
        <v>14</v>
      </c>
      <c r="O58" s="50" t="s">
        <v>40</v>
      </c>
      <c r="P58" s="154" t="s">
        <v>1031</v>
      </c>
      <c r="Q58" s="154" t="s">
        <v>1043</v>
      </c>
      <c r="R58" s="13"/>
      <c r="S58" s="185">
        <f t="shared" si="0"/>
        <v>0</v>
      </c>
      <c r="T58" s="13"/>
      <c r="U58" s="12"/>
    </row>
    <row r="59" spans="1:21" s="5" customFormat="1" ht="84" customHeight="1">
      <c r="A59" s="13"/>
      <c r="B59" s="52" t="s">
        <v>1017</v>
      </c>
      <c r="C59" s="10">
        <v>14008</v>
      </c>
      <c r="D59" s="202"/>
      <c r="E59" s="14" t="s">
        <v>216</v>
      </c>
      <c r="F59" s="35">
        <v>244.5</v>
      </c>
      <c r="G59" s="50" t="s">
        <v>166</v>
      </c>
      <c r="H59" s="158" t="s">
        <v>1056</v>
      </c>
      <c r="I59" s="158" t="s">
        <v>1026</v>
      </c>
      <c r="J59" s="11" t="s">
        <v>989</v>
      </c>
      <c r="K59" s="159"/>
      <c r="L59" s="50" t="s">
        <v>84</v>
      </c>
      <c r="M59" s="50" t="s">
        <v>232</v>
      </c>
      <c r="N59" s="51">
        <v>14</v>
      </c>
      <c r="O59" s="50" t="s">
        <v>40</v>
      </c>
      <c r="P59" s="154" t="s">
        <v>1032</v>
      </c>
      <c r="Q59" s="154" t="s">
        <v>1043</v>
      </c>
      <c r="R59" s="13"/>
      <c r="S59" s="185">
        <f t="shared" si="0"/>
        <v>0</v>
      </c>
      <c r="T59" s="13"/>
      <c r="U59" s="12"/>
    </row>
    <row r="60" spans="1:21" s="5" customFormat="1" ht="84" customHeight="1">
      <c r="A60" s="13"/>
      <c r="B60" s="52" t="s">
        <v>1018</v>
      </c>
      <c r="C60" s="10">
        <v>14011</v>
      </c>
      <c r="D60" s="202"/>
      <c r="E60" s="14" t="s">
        <v>1006</v>
      </c>
      <c r="F60" s="35">
        <v>244.5</v>
      </c>
      <c r="G60" s="50" t="s">
        <v>166</v>
      </c>
      <c r="H60" s="158" t="s">
        <v>1056</v>
      </c>
      <c r="I60" s="158" t="s">
        <v>1026</v>
      </c>
      <c r="J60" s="11" t="s">
        <v>989</v>
      </c>
      <c r="K60" s="159"/>
      <c r="L60" s="50" t="s">
        <v>84</v>
      </c>
      <c r="M60" s="50" t="s">
        <v>232</v>
      </c>
      <c r="N60" s="51">
        <v>14</v>
      </c>
      <c r="O60" s="50" t="s">
        <v>40</v>
      </c>
      <c r="P60" s="154" t="s">
        <v>1033</v>
      </c>
      <c r="Q60" s="154" t="s">
        <v>1043</v>
      </c>
      <c r="R60" s="13"/>
      <c r="S60" s="185">
        <f t="shared" si="0"/>
        <v>0</v>
      </c>
      <c r="T60" s="13"/>
      <c r="U60" s="12"/>
    </row>
    <row r="61" spans="1:21" s="5" customFormat="1" ht="84" customHeight="1">
      <c r="A61" s="13"/>
      <c r="B61" s="52" t="s">
        <v>1019</v>
      </c>
      <c r="C61" s="10">
        <v>14012</v>
      </c>
      <c r="D61" s="202"/>
      <c r="E61" s="14" t="s">
        <v>201</v>
      </c>
      <c r="F61" s="35">
        <v>244.5</v>
      </c>
      <c r="G61" s="50" t="s">
        <v>166</v>
      </c>
      <c r="H61" s="158" t="s">
        <v>1056</v>
      </c>
      <c r="I61" s="158" t="s">
        <v>1026</v>
      </c>
      <c r="J61" s="11" t="s">
        <v>989</v>
      </c>
      <c r="K61" s="159"/>
      <c r="L61" s="50" t="s">
        <v>84</v>
      </c>
      <c r="M61" s="50" t="s">
        <v>232</v>
      </c>
      <c r="N61" s="51">
        <v>14</v>
      </c>
      <c r="O61" s="50" t="s">
        <v>40</v>
      </c>
      <c r="P61" s="154" t="s">
        <v>1034</v>
      </c>
      <c r="Q61" s="154" t="s">
        <v>1043</v>
      </c>
      <c r="R61" s="13"/>
      <c r="S61" s="185">
        <f t="shared" si="0"/>
        <v>0</v>
      </c>
      <c r="T61" s="13"/>
      <c r="U61" s="12"/>
    </row>
    <row r="62" spans="1:21" s="5" customFormat="1" ht="84" customHeight="1">
      <c r="A62" s="13"/>
      <c r="B62" s="52" t="s">
        <v>1020</v>
      </c>
      <c r="C62" s="10">
        <v>14013</v>
      </c>
      <c r="D62" s="202"/>
      <c r="E62" s="14" t="s">
        <v>985</v>
      </c>
      <c r="F62" s="35">
        <v>244.5</v>
      </c>
      <c r="G62" s="50" t="s">
        <v>166</v>
      </c>
      <c r="H62" s="158" t="s">
        <v>1056</v>
      </c>
      <c r="I62" s="158" t="s">
        <v>1026</v>
      </c>
      <c r="J62" s="11" t="s">
        <v>989</v>
      </c>
      <c r="K62" s="159"/>
      <c r="L62" s="50" t="s">
        <v>84</v>
      </c>
      <c r="M62" s="50" t="s">
        <v>232</v>
      </c>
      <c r="N62" s="51">
        <v>14</v>
      </c>
      <c r="O62" s="50" t="s">
        <v>40</v>
      </c>
      <c r="P62" s="154" t="s">
        <v>1035</v>
      </c>
      <c r="Q62" s="154" t="s">
        <v>1043</v>
      </c>
      <c r="R62" s="13"/>
      <c r="S62" s="185">
        <f t="shared" si="0"/>
        <v>0</v>
      </c>
      <c r="T62" s="13"/>
      <c r="U62" s="12"/>
    </row>
    <row r="63" spans="1:21" s="5" customFormat="1" ht="84" customHeight="1">
      <c r="A63" s="13"/>
      <c r="B63" s="52" t="s">
        <v>1021</v>
      </c>
      <c r="C63" s="10">
        <v>14014</v>
      </c>
      <c r="D63" s="202"/>
      <c r="E63" s="14" t="s">
        <v>165</v>
      </c>
      <c r="F63" s="35">
        <v>244.5</v>
      </c>
      <c r="G63" s="50" t="s">
        <v>166</v>
      </c>
      <c r="H63" s="158" t="s">
        <v>1056</v>
      </c>
      <c r="I63" s="158" t="s">
        <v>1026</v>
      </c>
      <c r="J63" s="11" t="s">
        <v>989</v>
      </c>
      <c r="K63" s="159"/>
      <c r="L63" s="50" t="s">
        <v>84</v>
      </c>
      <c r="M63" s="50" t="s">
        <v>232</v>
      </c>
      <c r="N63" s="51">
        <v>14</v>
      </c>
      <c r="O63" s="50" t="s">
        <v>40</v>
      </c>
      <c r="P63" s="154" t="s">
        <v>1036</v>
      </c>
      <c r="Q63" s="154" t="s">
        <v>1043</v>
      </c>
      <c r="R63" s="13"/>
      <c r="S63" s="185">
        <f t="shared" si="0"/>
        <v>0</v>
      </c>
      <c r="T63" s="13"/>
      <c r="U63" s="12"/>
    </row>
    <row r="64" spans="1:21" s="5" customFormat="1" ht="84" customHeight="1">
      <c r="A64" s="13"/>
      <c r="B64" s="52" t="s">
        <v>1022</v>
      </c>
      <c r="C64" s="10">
        <v>14015</v>
      </c>
      <c r="D64" s="202"/>
      <c r="E64" s="14" t="s">
        <v>1007</v>
      </c>
      <c r="F64" s="35">
        <v>244.5</v>
      </c>
      <c r="G64" s="50" t="s">
        <v>166</v>
      </c>
      <c r="H64" s="158" t="s">
        <v>1056</v>
      </c>
      <c r="I64" s="158" t="s">
        <v>1026</v>
      </c>
      <c r="J64" s="11" t="s">
        <v>989</v>
      </c>
      <c r="K64" s="159"/>
      <c r="L64" s="50" t="s">
        <v>84</v>
      </c>
      <c r="M64" s="50" t="s">
        <v>232</v>
      </c>
      <c r="N64" s="51">
        <v>14</v>
      </c>
      <c r="O64" s="50" t="s">
        <v>40</v>
      </c>
      <c r="P64" s="154" t="s">
        <v>1037</v>
      </c>
      <c r="Q64" s="154" t="s">
        <v>1043</v>
      </c>
      <c r="R64" s="13"/>
      <c r="S64" s="185">
        <f t="shared" si="0"/>
        <v>0</v>
      </c>
      <c r="T64" s="13"/>
      <c r="U64" s="12"/>
    </row>
    <row r="65" spans="1:21" s="5" customFormat="1" ht="84" customHeight="1">
      <c r="A65" s="13"/>
      <c r="B65" s="52" t="s">
        <v>1023</v>
      </c>
      <c r="C65" s="10">
        <v>14010</v>
      </c>
      <c r="D65" s="202"/>
      <c r="E65" s="14" t="s">
        <v>178</v>
      </c>
      <c r="F65" s="35">
        <v>244.5</v>
      </c>
      <c r="G65" s="50" t="s">
        <v>166</v>
      </c>
      <c r="H65" s="158" t="s">
        <v>1056</v>
      </c>
      <c r="I65" s="158" t="s">
        <v>1026</v>
      </c>
      <c r="J65" s="11" t="s">
        <v>989</v>
      </c>
      <c r="K65" s="159"/>
      <c r="L65" s="50" t="s">
        <v>84</v>
      </c>
      <c r="M65" s="50" t="s">
        <v>232</v>
      </c>
      <c r="N65" s="51">
        <v>14</v>
      </c>
      <c r="O65" s="50" t="s">
        <v>40</v>
      </c>
      <c r="P65" s="154" t="s">
        <v>1038</v>
      </c>
      <c r="Q65" s="154" t="s">
        <v>1043</v>
      </c>
      <c r="R65" s="13"/>
      <c r="S65" s="185">
        <f t="shared" si="0"/>
        <v>0</v>
      </c>
      <c r="T65" s="13"/>
      <c r="U65" s="12"/>
    </row>
    <row r="66" spans="1:21" s="5" customFormat="1" ht="24.5" customHeight="1">
      <c r="A66" s="37" t="s">
        <v>239</v>
      </c>
      <c r="B66" s="38"/>
      <c r="C66" s="39"/>
      <c r="D66" s="120"/>
      <c r="E66" s="39"/>
      <c r="F66" s="39"/>
      <c r="G66" s="39"/>
      <c r="H66" s="39"/>
      <c r="I66" s="39"/>
      <c r="J66" s="40"/>
      <c r="K66" s="53"/>
      <c r="L66" s="54"/>
      <c r="M66" s="54"/>
      <c r="N66" s="54"/>
      <c r="O66" s="54"/>
      <c r="P66" s="54"/>
      <c r="Q66" s="54"/>
      <c r="R66" s="55"/>
      <c r="S66" s="185">
        <f t="shared" si="0"/>
        <v>0</v>
      </c>
      <c r="T66" s="13"/>
      <c r="U66" s="12"/>
    </row>
    <row r="67" spans="1:21" s="4" customFormat="1" ht="155" customHeight="1">
      <c r="A67" s="32"/>
      <c r="B67" s="22" t="s">
        <v>240</v>
      </c>
      <c r="C67" s="48">
        <v>15001</v>
      </c>
      <c r="D67" s="203" t="s">
        <v>1024</v>
      </c>
      <c r="E67" s="158" t="s">
        <v>241</v>
      </c>
      <c r="F67" s="35">
        <v>883.5</v>
      </c>
      <c r="G67" s="158" t="s">
        <v>242</v>
      </c>
      <c r="H67" s="158" t="s">
        <v>1056</v>
      </c>
      <c r="I67" s="158" t="s">
        <v>1027</v>
      </c>
      <c r="J67" s="11" t="s">
        <v>243</v>
      </c>
      <c r="K67" s="193" t="s">
        <v>244</v>
      </c>
      <c r="L67" s="158" t="s">
        <v>84</v>
      </c>
      <c r="M67" s="158" t="s">
        <v>245</v>
      </c>
      <c r="N67" s="48">
        <v>36</v>
      </c>
      <c r="O67" s="158" t="s">
        <v>40</v>
      </c>
      <c r="P67" s="158" t="s">
        <v>246</v>
      </c>
      <c r="Q67" s="158" t="s">
        <v>1060</v>
      </c>
      <c r="R67" s="32"/>
      <c r="S67" s="185">
        <f t="shared" si="0"/>
        <v>0</v>
      </c>
      <c r="T67" s="188"/>
      <c r="U67" s="173"/>
    </row>
    <row r="68" spans="1:21" s="4" customFormat="1" ht="155" customHeight="1">
      <c r="A68" s="32"/>
      <c r="B68" s="22" t="s">
        <v>247</v>
      </c>
      <c r="C68" s="48">
        <v>15003</v>
      </c>
      <c r="D68" s="203"/>
      <c r="E68" s="158" t="s">
        <v>248</v>
      </c>
      <c r="F68" s="35">
        <v>883.5</v>
      </c>
      <c r="G68" s="158" t="s">
        <v>242</v>
      </c>
      <c r="H68" s="158" t="s">
        <v>1056</v>
      </c>
      <c r="I68" s="158" t="s">
        <v>1027</v>
      </c>
      <c r="J68" s="11" t="s">
        <v>249</v>
      </c>
      <c r="K68" s="194"/>
      <c r="L68" s="158" t="s">
        <v>84</v>
      </c>
      <c r="M68" s="158" t="s">
        <v>245</v>
      </c>
      <c r="N68" s="48">
        <v>36</v>
      </c>
      <c r="O68" s="158" t="s">
        <v>40</v>
      </c>
      <c r="P68" s="158" t="s">
        <v>250</v>
      </c>
      <c r="Q68" s="158" t="s">
        <v>1060</v>
      </c>
      <c r="R68" s="32"/>
      <c r="S68" s="185">
        <f t="shared" ref="S68:S131" si="1">R68*F68</f>
        <v>0</v>
      </c>
      <c r="T68" s="188"/>
      <c r="U68" s="173"/>
    </row>
    <row r="69" spans="1:21" s="4" customFormat="1" ht="155" customHeight="1">
      <c r="A69" s="32"/>
      <c r="B69" s="22" t="s">
        <v>251</v>
      </c>
      <c r="C69" s="28">
        <v>501</v>
      </c>
      <c r="D69" s="203"/>
      <c r="E69" s="158" t="s">
        <v>982</v>
      </c>
      <c r="F69" s="35">
        <v>883.5</v>
      </c>
      <c r="G69" s="158" t="s">
        <v>252</v>
      </c>
      <c r="H69" s="158" t="s">
        <v>1056</v>
      </c>
      <c r="I69" s="158" t="s">
        <v>1027</v>
      </c>
      <c r="J69" s="11" t="s">
        <v>253</v>
      </c>
      <c r="K69" s="156" t="s">
        <v>254</v>
      </c>
      <c r="L69" s="158" t="s">
        <v>84</v>
      </c>
      <c r="M69" s="158" t="s">
        <v>245</v>
      </c>
      <c r="N69" s="48">
        <v>44</v>
      </c>
      <c r="O69" s="158" t="s">
        <v>40</v>
      </c>
      <c r="P69" s="158" t="s">
        <v>255</v>
      </c>
      <c r="Q69" s="158" t="s">
        <v>1043</v>
      </c>
      <c r="R69" s="32"/>
      <c r="S69" s="185">
        <f t="shared" si="1"/>
        <v>0</v>
      </c>
      <c r="T69" s="188"/>
      <c r="U69" s="173"/>
    </row>
    <row r="70" spans="1:21" s="5" customFormat="1" ht="24.5" customHeight="1">
      <c r="A70" s="37" t="s">
        <v>256</v>
      </c>
      <c r="B70" s="38"/>
      <c r="C70" s="39"/>
      <c r="D70" s="120"/>
      <c r="E70" s="39"/>
      <c r="F70" s="39"/>
      <c r="G70" s="39"/>
      <c r="H70" s="39"/>
      <c r="I70" s="39"/>
      <c r="J70" s="40"/>
      <c r="K70" s="53"/>
      <c r="L70" s="54"/>
      <c r="M70" s="54"/>
      <c r="N70" s="54"/>
      <c r="O70" s="54"/>
      <c r="P70" s="54"/>
      <c r="Q70" s="54"/>
      <c r="R70" s="55"/>
      <c r="S70" s="185">
        <f t="shared" si="1"/>
        <v>0</v>
      </c>
      <c r="T70" s="13"/>
      <c r="U70" s="12"/>
    </row>
    <row r="71" spans="1:21" s="5" customFormat="1" ht="199" customHeight="1">
      <c r="A71" s="34"/>
      <c r="B71" s="22" t="s">
        <v>257</v>
      </c>
      <c r="C71" s="10">
        <v>30010</v>
      </c>
      <c r="D71" s="123" t="s">
        <v>1003</v>
      </c>
      <c r="E71" s="50" t="s">
        <v>258</v>
      </c>
      <c r="F71" s="56">
        <v>372</v>
      </c>
      <c r="G71" s="153"/>
      <c r="H71" s="167" t="s">
        <v>1056</v>
      </c>
      <c r="I71" s="154" t="s">
        <v>1028</v>
      </c>
      <c r="J71" s="11" t="s">
        <v>259</v>
      </c>
      <c r="K71" s="36" t="s">
        <v>260</v>
      </c>
      <c r="L71" s="50" t="s">
        <v>84</v>
      </c>
      <c r="M71" s="50" t="s">
        <v>261</v>
      </c>
      <c r="N71" s="10">
        <v>144</v>
      </c>
      <c r="O71" s="50" t="s">
        <v>262</v>
      </c>
      <c r="P71" s="50" t="s">
        <v>263</v>
      </c>
      <c r="Q71" s="158" t="s">
        <v>1060</v>
      </c>
      <c r="R71" s="13"/>
      <c r="S71" s="185">
        <f t="shared" si="1"/>
        <v>0</v>
      </c>
      <c r="T71" s="13"/>
      <c r="U71" s="12"/>
    </row>
    <row r="72" spans="1:21" s="5" customFormat="1" ht="150" customHeight="1">
      <c r="A72" s="13"/>
      <c r="B72" s="22" t="s">
        <v>264</v>
      </c>
      <c r="C72" s="10">
        <v>30011</v>
      </c>
      <c r="D72" s="124" t="s">
        <v>1004</v>
      </c>
      <c r="E72" s="50" t="s">
        <v>265</v>
      </c>
      <c r="F72" s="56">
        <v>250</v>
      </c>
      <c r="G72" s="153"/>
      <c r="H72" s="167" t="s">
        <v>1057</v>
      </c>
      <c r="I72" s="154" t="s">
        <v>1028</v>
      </c>
      <c r="J72" s="11" t="s">
        <v>266</v>
      </c>
      <c r="K72" s="156" t="s">
        <v>267</v>
      </c>
      <c r="L72" s="50" t="s">
        <v>84</v>
      </c>
      <c r="M72" s="50" t="s">
        <v>268</v>
      </c>
      <c r="N72" s="10">
        <v>64</v>
      </c>
      <c r="O72" s="50" t="s">
        <v>262</v>
      </c>
      <c r="P72" s="50" t="s">
        <v>269</v>
      </c>
      <c r="Q72" s="158" t="s">
        <v>1060</v>
      </c>
      <c r="R72" s="13"/>
      <c r="S72" s="185">
        <f t="shared" si="1"/>
        <v>0</v>
      </c>
      <c r="T72" s="13"/>
      <c r="U72" s="12"/>
    </row>
    <row r="73" spans="1:21" s="5" customFormat="1" ht="150" customHeight="1">
      <c r="A73" s="34"/>
      <c r="B73" s="22" t="s">
        <v>270</v>
      </c>
      <c r="C73" s="10">
        <v>30012</v>
      </c>
      <c r="D73" s="123" t="s">
        <v>1004</v>
      </c>
      <c r="E73" s="50" t="s">
        <v>271</v>
      </c>
      <c r="F73" s="56">
        <v>383.5</v>
      </c>
      <c r="G73" s="153"/>
      <c r="H73" s="167" t="s">
        <v>1056</v>
      </c>
      <c r="I73" s="154" t="s">
        <v>1028</v>
      </c>
      <c r="J73" s="11" t="s">
        <v>272</v>
      </c>
      <c r="K73" s="156" t="s">
        <v>273</v>
      </c>
      <c r="L73" s="50" t="s">
        <v>84</v>
      </c>
      <c r="M73" s="50" t="s">
        <v>274</v>
      </c>
      <c r="N73" s="10">
        <v>64</v>
      </c>
      <c r="O73" s="50" t="s">
        <v>262</v>
      </c>
      <c r="P73" s="50" t="s">
        <v>275</v>
      </c>
      <c r="Q73" s="158" t="s">
        <v>1060</v>
      </c>
      <c r="R73" s="13"/>
      <c r="S73" s="185">
        <f t="shared" si="1"/>
        <v>0</v>
      </c>
      <c r="T73" s="13"/>
      <c r="U73" s="12"/>
    </row>
    <row r="74" spans="1:21" s="5" customFormat="1" ht="24.5" customHeight="1">
      <c r="A74" s="57" t="s">
        <v>276</v>
      </c>
      <c r="B74" s="58"/>
      <c r="C74" s="59"/>
      <c r="D74" s="125"/>
      <c r="E74" s="59"/>
      <c r="F74" s="59"/>
      <c r="G74" s="59"/>
      <c r="H74" s="59"/>
      <c r="I74" s="59"/>
      <c r="J74" s="60"/>
      <c r="K74" s="61"/>
      <c r="L74" s="62"/>
      <c r="M74" s="62"/>
      <c r="N74" s="62"/>
      <c r="O74" s="62"/>
      <c r="P74" s="62"/>
      <c r="Q74" s="62"/>
      <c r="R74" s="63"/>
      <c r="S74" s="185">
        <f t="shared" si="1"/>
        <v>0</v>
      </c>
      <c r="T74" s="13"/>
      <c r="U74" s="12"/>
    </row>
    <row r="75" spans="1:21" s="4" customFormat="1" ht="78.5" customHeight="1">
      <c r="A75" s="64"/>
      <c r="B75" s="22" t="s">
        <v>277</v>
      </c>
      <c r="C75" s="10">
        <v>12001</v>
      </c>
      <c r="D75" s="126"/>
      <c r="E75" s="50" t="s">
        <v>278</v>
      </c>
      <c r="F75" s="35">
        <v>832.67</v>
      </c>
      <c r="G75" s="161" t="s">
        <v>279</v>
      </c>
      <c r="H75" s="158" t="s">
        <v>1056</v>
      </c>
      <c r="I75" s="158" t="s">
        <v>1027</v>
      </c>
      <c r="J75" s="46" t="s">
        <v>280</v>
      </c>
      <c r="K75" s="64"/>
      <c r="L75" s="65">
        <v>0.1</v>
      </c>
      <c r="M75" s="161" t="s">
        <v>281</v>
      </c>
      <c r="N75" s="66">
        <v>16</v>
      </c>
      <c r="O75" s="67" t="s">
        <v>40</v>
      </c>
      <c r="P75" s="50" t="s">
        <v>282</v>
      </c>
      <c r="Q75" s="158" t="s">
        <v>1060</v>
      </c>
      <c r="R75" s="158"/>
      <c r="S75" s="185">
        <f t="shared" si="1"/>
        <v>0</v>
      </c>
      <c r="T75" s="188"/>
      <c r="U75" s="173"/>
    </row>
    <row r="76" spans="1:21" s="4" customFormat="1" ht="78.5" customHeight="1">
      <c r="A76" s="64"/>
      <c r="B76" s="22" t="s">
        <v>283</v>
      </c>
      <c r="C76" s="10">
        <v>12002</v>
      </c>
      <c r="D76" s="126"/>
      <c r="E76" s="50" t="s">
        <v>284</v>
      </c>
      <c r="F76" s="35">
        <v>832.67</v>
      </c>
      <c r="G76" s="161" t="s">
        <v>279</v>
      </c>
      <c r="H76" s="158" t="s">
        <v>1056</v>
      </c>
      <c r="I76" s="158" t="s">
        <v>1027</v>
      </c>
      <c r="J76" s="46" t="s">
        <v>285</v>
      </c>
      <c r="K76" s="64"/>
      <c r="L76" s="65">
        <v>0.1</v>
      </c>
      <c r="M76" s="161" t="s">
        <v>281</v>
      </c>
      <c r="N76" s="66">
        <v>16</v>
      </c>
      <c r="O76" s="67" t="s">
        <v>40</v>
      </c>
      <c r="P76" s="50" t="s">
        <v>286</v>
      </c>
      <c r="Q76" s="158" t="s">
        <v>1060</v>
      </c>
      <c r="R76" s="158"/>
      <c r="S76" s="185">
        <f t="shared" si="1"/>
        <v>0</v>
      </c>
      <c r="T76" s="188"/>
      <c r="U76" s="173"/>
    </row>
    <row r="77" spans="1:21" s="4" customFormat="1" ht="78.5" customHeight="1">
      <c r="A77" s="64"/>
      <c r="B77" s="22" t="s">
        <v>287</v>
      </c>
      <c r="C77" s="10">
        <v>12003</v>
      </c>
      <c r="D77" s="126"/>
      <c r="E77" s="50" t="s">
        <v>288</v>
      </c>
      <c r="F77" s="35">
        <v>832.67</v>
      </c>
      <c r="G77" s="161" t="s">
        <v>279</v>
      </c>
      <c r="H77" s="158" t="s">
        <v>1056</v>
      </c>
      <c r="I77" s="158" t="s">
        <v>1027</v>
      </c>
      <c r="J77" s="46" t="s">
        <v>289</v>
      </c>
      <c r="K77" s="64"/>
      <c r="L77" s="65">
        <v>0.1</v>
      </c>
      <c r="M77" s="161" t="s">
        <v>281</v>
      </c>
      <c r="N77" s="66">
        <v>16</v>
      </c>
      <c r="O77" s="67" t="s">
        <v>40</v>
      </c>
      <c r="P77" s="50" t="s">
        <v>290</v>
      </c>
      <c r="Q77" s="158" t="s">
        <v>1060</v>
      </c>
      <c r="R77" s="158"/>
      <c r="S77" s="185">
        <f t="shared" si="1"/>
        <v>0</v>
      </c>
      <c r="T77" s="188"/>
      <c r="U77" s="173"/>
    </row>
    <row r="78" spans="1:21" s="4" customFormat="1" ht="78.5" customHeight="1">
      <c r="A78" s="64"/>
      <c r="B78" s="22" t="s">
        <v>291</v>
      </c>
      <c r="C78" s="10">
        <v>12004</v>
      </c>
      <c r="D78" s="126"/>
      <c r="E78" s="50" t="s">
        <v>292</v>
      </c>
      <c r="F78" s="35">
        <v>832.67</v>
      </c>
      <c r="G78" s="161" t="s">
        <v>279</v>
      </c>
      <c r="H78" s="158" t="s">
        <v>1056</v>
      </c>
      <c r="I78" s="158" t="s">
        <v>1027</v>
      </c>
      <c r="J78" s="46" t="s">
        <v>293</v>
      </c>
      <c r="K78" s="64"/>
      <c r="L78" s="65">
        <v>0.1</v>
      </c>
      <c r="M78" s="161" t="s">
        <v>281</v>
      </c>
      <c r="N78" s="66">
        <v>16</v>
      </c>
      <c r="O78" s="67" t="s">
        <v>40</v>
      </c>
      <c r="P78" s="50" t="s">
        <v>294</v>
      </c>
      <c r="Q78" s="158" t="s">
        <v>1060</v>
      </c>
      <c r="R78" s="158"/>
      <c r="S78" s="185">
        <f t="shared" si="1"/>
        <v>0</v>
      </c>
      <c r="T78" s="188"/>
      <c r="U78" s="173"/>
    </row>
    <row r="79" spans="1:21" s="4" customFormat="1" ht="99.5" customHeight="1">
      <c r="A79" s="64"/>
      <c r="B79" s="22" t="s">
        <v>295</v>
      </c>
      <c r="C79" s="68">
        <v>16001</v>
      </c>
      <c r="D79" s="127"/>
      <c r="E79" s="158" t="s">
        <v>296</v>
      </c>
      <c r="F79" s="35">
        <v>792.67</v>
      </c>
      <c r="G79" s="158" t="s">
        <v>297</v>
      </c>
      <c r="H79" s="158" t="s">
        <v>1056</v>
      </c>
      <c r="I79" s="158" t="s">
        <v>1027</v>
      </c>
      <c r="J79" s="11" t="s">
        <v>298</v>
      </c>
      <c r="K79" s="69"/>
      <c r="L79" s="70">
        <v>0.1</v>
      </c>
      <c r="M79" s="161" t="s">
        <v>299</v>
      </c>
      <c r="N79" s="68">
        <v>10</v>
      </c>
      <c r="O79" s="71" t="s">
        <v>40</v>
      </c>
      <c r="P79" s="71" t="s">
        <v>300</v>
      </c>
      <c r="Q79" s="158" t="s">
        <v>1060</v>
      </c>
      <c r="R79" s="158"/>
      <c r="S79" s="185">
        <f t="shared" si="1"/>
        <v>0</v>
      </c>
      <c r="T79" s="188"/>
      <c r="U79" s="173"/>
    </row>
    <row r="80" spans="1:21" s="5" customFormat="1" ht="24.5" customHeight="1">
      <c r="A80" s="37" t="s">
        <v>301</v>
      </c>
      <c r="B80" s="38"/>
      <c r="C80" s="39"/>
      <c r="D80" s="120"/>
      <c r="E80" s="39"/>
      <c r="F80" s="39"/>
      <c r="G80" s="39"/>
      <c r="H80" s="39"/>
      <c r="I80" s="39"/>
      <c r="J80" s="40"/>
      <c r="K80" s="53"/>
      <c r="L80" s="54"/>
      <c r="M80" s="54"/>
      <c r="N80" s="54"/>
      <c r="O80" s="54"/>
      <c r="P80" s="54"/>
      <c r="Q80" s="54"/>
      <c r="R80" s="55"/>
      <c r="S80" s="185">
        <f t="shared" si="1"/>
        <v>0</v>
      </c>
      <c r="T80" s="13"/>
      <c r="U80" s="12"/>
    </row>
    <row r="81" spans="1:21" s="5" customFormat="1" ht="75" customHeight="1">
      <c r="A81" s="13"/>
      <c r="B81" s="22" t="s">
        <v>302</v>
      </c>
      <c r="C81" s="10">
        <v>18001</v>
      </c>
      <c r="D81" s="126"/>
      <c r="E81" s="50" t="s">
        <v>303</v>
      </c>
      <c r="F81" s="56">
        <v>661</v>
      </c>
      <c r="G81" s="50" t="s">
        <v>304</v>
      </c>
      <c r="H81" s="167" t="s">
        <v>1056</v>
      </c>
      <c r="I81" s="154" t="s">
        <v>1028</v>
      </c>
      <c r="J81" s="11" t="s">
        <v>305</v>
      </c>
      <c r="K81" s="193" t="s">
        <v>306</v>
      </c>
      <c r="L81" s="50" t="s">
        <v>84</v>
      </c>
      <c r="M81" s="50" t="s">
        <v>307</v>
      </c>
      <c r="N81" s="10">
        <v>44</v>
      </c>
      <c r="O81" s="50" t="s">
        <v>40</v>
      </c>
      <c r="P81" s="50" t="s">
        <v>308</v>
      </c>
      <c r="Q81" s="158" t="s">
        <v>1060</v>
      </c>
      <c r="R81" s="13"/>
      <c r="S81" s="185">
        <f t="shared" si="1"/>
        <v>0</v>
      </c>
      <c r="T81" s="13"/>
      <c r="U81" s="12"/>
    </row>
    <row r="82" spans="1:21" s="5" customFormat="1" ht="75" customHeight="1">
      <c r="A82" s="13"/>
      <c r="B82" s="22" t="s">
        <v>309</v>
      </c>
      <c r="C82" s="10">
        <v>18002</v>
      </c>
      <c r="D82" s="126"/>
      <c r="E82" s="50" t="s">
        <v>310</v>
      </c>
      <c r="F82" s="56">
        <v>661</v>
      </c>
      <c r="G82" s="50" t="s">
        <v>304</v>
      </c>
      <c r="H82" s="167" t="s">
        <v>1056</v>
      </c>
      <c r="I82" s="154" t="s">
        <v>1028</v>
      </c>
      <c r="J82" s="11" t="s">
        <v>311</v>
      </c>
      <c r="K82" s="194"/>
      <c r="L82" s="50" t="s">
        <v>84</v>
      </c>
      <c r="M82" s="50" t="s">
        <v>307</v>
      </c>
      <c r="N82" s="10">
        <v>44</v>
      </c>
      <c r="O82" s="50" t="s">
        <v>40</v>
      </c>
      <c r="P82" s="50" t="s">
        <v>312</v>
      </c>
      <c r="Q82" s="158" t="s">
        <v>1060</v>
      </c>
      <c r="R82" s="13"/>
      <c r="S82" s="185">
        <f t="shared" si="1"/>
        <v>0</v>
      </c>
      <c r="T82" s="13"/>
      <c r="U82" s="12"/>
    </row>
    <row r="83" spans="1:21" s="5" customFormat="1" ht="75" customHeight="1">
      <c r="A83" s="13"/>
      <c r="B83" s="22" t="s">
        <v>313</v>
      </c>
      <c r="C83" s="10">
        <v>18003</v>
      </c>
      <c r="D83" s="126"/>
      <c r="E83" s="50" t="s">
        <v>314</v>
      </c>
      <c r="F83" s="56">
        <v>661</v>
      </c>
      <c r="G83" s="50" t="s">
        <v>304</v>
      </c>
      <c r="H83" s="167" t="s">
        <v>1056</v>
      </c>
      <c r="I83" s="154" t="s">
        <v>1028</v>
      </c>
      <c r="J83" s="11" t="s">
        <v>315</v>
      </c>
      <c r="K83" s="194"/>
      <c r="L83" s="50" t="s">
        <v>84</v>
      </c>
      <c r="M83" s="50" t="s">
        <v>307</v>
      </c>
      <c r="N83" s="10">
        <v>44</v>
      </c>
      <c r="O83" s="50" t="s">
        <v>40</v>
      </c>
      <c r="P83" s="50" t="s">
        <v>316</v>
      </c>
      <c r="Q83" s="158" t="s">
        <v>1060</v>
      </c>
      <c r="R83" s="13"/>
      <c r="S83" s="185">
        <f t="shared" si="1"/>
        <v>0</v>
      </c>
      <c r="T83" s="13"/>
      <c r="U83" s="12"/>
    </row>
    <row r="84" spans="1:21" s="5" customFormat="1" ht="75.25" customHeight="1">
      <c r="A84" s="13"/>
      <c r="B84" s="22" t="s">
        <v>317</v>
      </c>
      <c r="C84" s="10">
        <v>18004</v>
      </c>
      <c r="D84" s="126"/>
      <c r="E84" s="50" t="s">
        <v>318</v>
      </c>
      <c r="F84" s="56">
        <f>1900</f>
        <v>1900</v>
      </c>
      <c r="G84" s="50" t="s">
        <v>304</v>
      </c>
      <c r="H84" s="167" t="s">
        <v>1056</v>
      </c>
      <c r="I84" s="154" t="s">
        <v>1028</v>
      </c>
      <c r="J84" s="11" t="s">
        <v>319</v>
      </c>
      <c r="K84" s="194"/>
      <c r="L84" s="50" t="s">
        <v>84</v>
      </c>
      <c r="M84" s="50" t="s">
        <v>320</v>
      </c>
      <c r="N84" s="10">
        <v>132</v>
      </c>
      <c r="O84" s="50" t="s">
        <v>40</v>
      </c>
      <c r="P84" s="50" t="s">
        <v>321</v>
      </c>
      <c r="Q84" s="158" t="s">
        <v>1060</v>
      </c>
      <c r="R84" s="13"/>
      <c r="S84" s="185">
        <f t="shared" si="1"/>
        <v>0</v>
      </c>
      <c r="T84" s="13"/>
      <c r="U84" s="12"/>
    </row>
    <row r="85" spans="1:21" s="5" customFormat="1" ht="24.5" customHeight="1">
      <c r="A85" s="37" t="s">
        <v>322</v>
      </c>
      <c r="B85" s="38"/>
      <c r="C85" s="39"/>
      <c r="D85" s="120"/>
      <c r="E85" s="39"/>
      <c r="F85" s="39"/>
      <c r="G85" s="39"/>
      <c r="H85" s="39"/>
      <c r="I85" s="39"/>
      <c r="J85" s="40"/>
      <c r="K85" s="53"/>
      <c r="L85" s="54"/>
      <c r="M85" s="54"/>
      <c r="N85" s="54"/>
      <c r="O85" s="54"/>
      <c r="P85" s="54"/>
      <c r="Q85" s="54"/>
      <c r="R85" s="55"/>
      <c r="S85" s="185">
        <f t="shared" si="1"/>
        <v>0</v>
      </c>
      <c r="T85" s="13"/>
      <c r="U85" s="12"/>
    </row>
    <row r="86" spans="1:21" s="5" customFormat="1" ht="80.25" customHeight="1">
      <c r="A86" s="13"/>
      <c r="B86" s="22" t="s">
        <v>323</v>
      </c>
      <c r="C86" s="50" t="s">
        <v>324</v>
      </c>
      <c r="D86" s="128"/>
      <c r="E86" s="50" t="s">
        <v>1044</v>
      </c>
      <c r="F86" s="169">
        <v>998.67</v>
      </c>
      <c r="G86" s="50" t="s">
        <v>325</v>
      </c>
      <c r="H86" s="167" t="s">
        <v>1056</v>
      </c>
      <c r="I86" s="154" t="s">
        <v>1028</v>
      </c>
      <c r="J86" s="11" t="s">
        <v>326</v>
      </c>
      <c r="K86" s="193" t="s">
        <v>327</v>
      </c>
      <c r="L86" s="50" t="s">
        <v>84</v>
      </c>
      <c r="M86" s="50" t="s">
        <v>328</v>
      </c>
      <c r="N86" s="10">
        <v>12</v>
      </c>
      <c r="O86" s="50" t="s">
        <v>40</v>
      </c>
      <c r="P86" s="50" t="s">
        <v>329</v>
      </c>
      <c r="Q86" s="158" t="s">
        <v>1060</v>
      </c>
      <c r="R86" s="13"/>
      <c r="S86" s="185">
        <f t="shared" si="1"/>
        <v>0</v>
      </c>
      <c r="T86" s="13"/>
      <c r="U86" s="12"/>
    </row>
    <row r="87" spans="1:21" s="5" customFormat="1" ht="91.5" customHeight="1">
      <c r="A87" s="13"/>
      <c r="B87" s="22" t="s">
        <v>330</v>
      </c>
      <c r="C87" s="10">
        <v>20005</v>
      </c>
      <c r="D87" s="126"/>
      <c r="E87" s="50" t="s">
        <v>1045</v>
      </c>
      <c r="F87" s="169">
        <v>998.67</v>
      </c>
      <c r="G87" s="50" t="s">
        <v>325</v>
      </c>
      <c r="H87" s="167" t="s">
        <v>1056</v>
      </c>
      <c r="I87" s="154" t="s">
        <v>1028</v>
      </c>
      <c r="J87" s="11" t="s">
        <v>331</v>
      </c>
      <c r="K87" s="194"/>
      <c r="L87" s="50" t="s">
        <v>84</v>
      </c>
      <c r="M87" s="50" t="s">
        <v>328</v>
      </c>
      <c r="N87" s="10">
        <v>12</v>
      </c>
      <c r="O87" s="50" t="s">
        <v>40</v>
      </c>
      <c r="P87" s="50" t="s">
        <v>332</v>
      </c>
      <c r="Q87" s="158" t="s">
        <v>1060</v>
      </c>
      <c r="R87" s="13"/>
      <c r="S87" s="185">
        <f t="shared" si="1"/>
        <v>0</v>
      </c>
      <c r="T87" s="13"/>
      <c r="U87" s="12"/>
    </row>
    <row r="88" spans="1:21" s="5" customFormat="1" ht="95.25" customHeight="1">
      <c r="A88" s="13"/>
      <c r="B88" s="22" t="s">
        <v>333</v>
      </c>
      <c r="C88" s="10">
        <v>20006</v>
      </c>
      <c r="D88" s="126"/>
      <c r="E88" s="50" t="s">
        <v>1046</v>
      </c>
      <c r="F88" s="169">
        <v>998.67</v>
      </c>
      <c r="G88" s="50" t="s">
        <v>325</v>
      </c>
      <c r="H88" s="167" t="s">
        <v>1056</v>
      </c>
      <c r="I88" s="154" t="s">
        <v>1028</v>
      </c>
      <c r="J88" s="11" t="s">
        <v>334</v>
      </c>
      <c r="K88" s="194"/>
      <c r="L88" s="50" t="s">
        <v>84</v>
      </c>
      <c r="M88" s="50" t="s">
        <v>328</v>
      </c>
      <c r="N88" s="10">
        <v>12</v>
      </c>
      <c r="O88" s="50" t="s">
        <v>40</v>
      </c>
      <c r="P88" s="50" t="s">
        <v>335</v>
      </c>
      <c r="Q88" s="158" t="s">
        <v>1060</v>
      </c>
      <c r="R88" s="13"/>
      <c r="S88" s="185">
        <f t="shared" si="1"/>
        <v>0</v>
      </c>
      <c r="T88" s="13"/>
      <c r="U88" s="12"/>
    </row>
    <row r="89" spans="1:21" s="5" customFormat="1" ht="87.75" customHeight="1">
      <c r="A89" s="13"/>
      <c r="B89" s="22" t="s">
        <v>336</v>
      </c>
      <c r="C89" s="10">
        <v>20002</v>
      </c>
      <c r="D89" s="126"/>
      <c r="E89" s="50" t="s">
        <v>1047</v>
      </c>
      <c r="F89" s="169">
        <v>998.67</v>
      </c>
      <c r="G89" s="50" t="s">
        <v>325</v>
      </c>
      <c r="H89" s="167" t="s">
        <v>1056</v>
      </c>
      <c r="I89" s="154" t="s">
        <v>1055</v>
      </c>
      <c r="J89" s="11" t="s">
        <v>337</v>
      </c>
      <c r="K89" s="194"/>
      <c r="L89" s="50" t="s">
        <v>84</v>
      </c>
      <c r="M89" s="50" t="s">
        <v>328</v>
      </c>
      <c r="N89" s="10">
        <v>12</v>
      </c>
      <c r="O89" s="50" t="s">
        <v>40</v>
      </c>
      <c r="P89" s="50" t="s">
        <v>338</v>
      </c>
      <c r="Q89" s="158" t="s">
        <v>1060</v>
      </c>
      <c r="R89" s="13"/>
      <c r="S89" s="185">
        <f t="shared" si="1"/>
        <v>0</v>
      </c>
      <c r="T89" s="13"/>
      <c r="U89" s="12"/>
    </row>
    <row r="90" spans="1:21" s="5" customFormat="1" ht="79.5" customHeight="1">
      <c r="A90" s="13"/>
      <c r="B90" s="22" t="s">
        <v>339</v>
      </c>
      <c r="C90" s="50" t="s">
        <v>340</v>
      </c>
      <c r="D90" s="128"/>
      <c r="E90" s="50" t="s">
        <v>1048</v>
      </c>
      <c r="F90" s="169">
        <v>998.67</v>
      </c>
      <c r="G90" s="50" t="s">
        <v>325</v>
      </c>
      <c r="H90" s="167" t="s">
        <v>1056</v>
      </c>
      <c r="I90" s="154" t="s">
        <v>1055</v>
      </c>
      <c r="J90" s="11" t="s">
        <v>341</v>
      </c>
      <c r="K90" s="194"/>
      <c r="L90" s="50" t="s">
        <v>84</v>
      </c>
      <c r="M90" s="50" t="s">
        <v>328</v>
      </c>
      <c r="N90" s="10">
        <v>12</v>
      </c>
      <c r="O90" s="50" t="s">
        <v>40</v>
      </c>
      <c r="P90" s="50" t="s">
        <v>342</v>
      </c>
      <c r="Q90" s="158" t="s">
        <v>1060</v>
      </c>
      <c r="R90" s="13"/>
      <c r="S90" s="185">
        <f t="shared" si="1"/>
        <v>0</v>
      </c>
      <c r="T90" s="13"/>
      <c r="U90" s="12"/>
    </row>
    <row r="91" spans="1:21" s="5" customFormat="1" ht="24.5" customHeight="1">
      <c r="A91" s="57" t="s">
        <v>343</v>
      </c>
      <c r="B91" s="58"/>
      <c r="C91" s="59"/>
      <c r="D91" s="125"/>
      <c r="E91" s="59"/>
      <c r="F91" s="59"/>
      <c r="G91" s="59"/>
      <c r="H91" s="59"/>
      <c r="I91" s="59"/>
      <c r="J91" s="60"/>
      <c r="K91" s="61"/>
      <c r="L91" s="62"/>
      <c r="M91" s="62"/>
      <c r="N91" s="62"/>
      <c r="O91" s="62"/>
      <c r="P91" s="62"/>
      <c r="Q91" s="62"/>
      <c r="R91" s="63"/>
      <c r="S91" s="185">
        <f t="shared" si="1"/>
        <v>0</v>
      </c>
      <c r="T91" s="13"/>
      <c r="U91" s="12"/>
    </row>
    <row r="92" spans="1:21" s="5" customFormat="1" ht="24.5" customHeight="1">
      <c r="A92" s="37" t="s">
        <v>344</v>
      </c>
      <c r="B92" s="38"/>
      <c r="C92" s="39"/>
      <c r="D92" s="120"/>
      <c r="E92" s="39"/>
      <c r="F92" s="39"/>
      <c r="G92" s="39"/>
      <c r="H92" s="39"/>
      <c r="I92" s="39"/>
      <c r="J92" s="40"/>
      <c r="K92" s="53"/>
      <c r="L92" s="54"/>
      <c r="M92" s="54"/>
      <c r="N92" s="54"/>
      <c r="O92" s="54"/>
      <c r="P92" s="54"/>
      <c r="Q92" s="54"/>
      <c r="R92" s="55"/>
      <c r="S92" s="185">
        <f t="shared" si="1"/>
        <v>0</v>
      </c>
      <c r="T92" s="13"/>
      <c r="U92" s="12"/>
    </row>
    <row r="93" spans="1:21" s="5" customFormat="1" ht="75" customHeight="1">
      <c r="A93" s="13"/>
      <c r="B93" s="22" t="s">
        <v>345</v>
      </c>
      <c r="C93" s="10">
        <v>17001</v>
      </c>
      <c r="D93" s="126"/>
      <c r="E93" s="50" t="s">
        <v>346</v>
      </c>
      <c r="F93" s="56">
        <v>216.5</v>
      </c>
      <c r="G93" s="50" t="s">
        <v>344</v>
      </c>
      <c r="H93" s="167" t="s">
        <v>1056</v>
      </c>
      <c r="I93" s="154" t="s">
        <v>1028</v>
      </c>
      <c r="J93" s="11" t="s">
        <v>347</v>
      </c>
      <c r="K93" s="193" t="s">
        <v>348</v>
      </c>
      <c r="L93" s="50" t="s">
        <v>84</v>
      </c>
      <c r="M93" s="50" t="s">
        <v>349</v>
      </c>
      <c r="N93" s="10">
        <v>22</v>
      </c>
      <c r="O93" s="50" t="s">
        <v>40</v>
      </c>
      <c r="P93" s="50" t="s">
        <v>350</v>
      </c>
      <c r="Q93" s="158" t="s">
        <v>1060</v>
      </c>
      <c r="R93" s="13"/>
      <c r="S93" s="185">
        <f t="shared" si="1"/>
        <v>0</v>
      </c>
      <c r="T93" s="13"/>
      <c r="U93" s="12"/>
    </row>
    <row r="94" spans="1:21" s="5" customFormat="1" ht="75" customHeight="1">
      <c r="A94" s="13"/>
      <c r="B94" s="22" t="s">
        <v>351</v>
      </c>
      <c r="C94" s="10">
        <v>17002</v>
      </c>
      <c r="D94" s="126"/>
      <c r="E94" s="50" t="s">
        <v>352</v>
      </c>
      <c r="F94" s="56">
        <v>216.5</v>
      </c>
      <c r="G94" s="50" t="s">
        <v>344</v>
      </c>
      <c r="H94" s="167" t="s">
        <v>1056</v>
      </c>
      <c r="I94" s="154" t="s">
        <v>1028</v>
      </c>
      <c r="J94" s="11" t="s">
        <v>353</v>
      </c>
      <c r="K94" s="194"/>
      <c r="L94" s="50" t="s">
        <v>84</v>
      </c>
      <c r="M94" s="50" t="s">
        <v>349</v>
      </c>
      <c r="N94" s="10">
        <v>22</v>
      </c>
      <c r="O94" s="50" t="s">
        <v>40</v>
      </c>
      <c r="P94" s="50" t="s">
        <v>354</v>
      </c>
      <c r="Q94" s="158" t="s">
        <v>1060</v>
      </c>
      <c r="R94" s="13"/>
      <c r="S94" s="185">
        <f t="shared" si="1"/>
        <v>0</v>
      </c>
      <c r="T94" s="13"/>
      <c r="U94" s="12"/>
    </row>
    <row r="95" spans="1:21" s="5" customFormat="1" ht="75" customHeight="1">
      <c r="A95" s="13"/>
      <c r="B95" s="22" t="s">
        <v>355</v>
      </c>
      <c r="C95" s="10">
        <v>17003</v>
      </c>
      <c r="D95" s="126"/>
      <c r="E95" s="50" t="s">
        <v>356</v>
      </c>
      <c r="F95" s="56">
        <v>216.5</v>
      </c>
      <c r="G95" s="50" t="s">
        <v>344</v>
      </c>
      <c r="H95" s="167" t="s">
        <v>1056</v>
      </c>
      <c r="I95" s="154" t="s">
        <v>1028</v>
      </c>
      <c r="J95" s="11" t="s">
        <v>357</v>
      </c>
      <c r="K95" s="194"/>
      <c r="L95" s="50" t="s">
        <v>84</v>
      </c>
      <c r="M95" s="50" t="s">
        <v>349</v>
      </c>
      <c r="N95" s="10">
        <v>22</v>
      </c>
      <c r="O95" s="50" t="s">
        <v>40</v>
      </c>
      <c r="P95" s="50" t="s">
        <v>358</v>
      </c>
      <c r="Q95" s="158" t="s">
        <v>1060</v>
      </c>
      <c r="R95" s="13"/>
      <c r="S95" s="185">
        <f t="shared" si="1"/>
        <v>0</v>
      </c>
      <c r="T95" s="13"/>
      <c r="U95" s="12"/>
    </row>
    <row r="96" spans="1:21" s="5" customFormat="1" ht="24.5" customHeight="1">
      <c r="A96" s="37" t="s">
        <v>359</v>
      </c>
      <c r="B96" s="38"/>
      <c r="C96" s="39"/>
      <c r="D96" s="120"/>
      <c r="E96" s="39"/>
      <c r="F96" s="39"/>
      <c r="G96" s="39"/>
      <c r="H96" s="39"/>
      <c r="I96" s="39"/>
      <c r="J96" s="40"/>
      <c r="K96" s="53"/>
      <c r="L96" s="54"/>
      <c r="M96" s="54"/>
      <c r="N96" s="54"/>
      <c r="O96" s="54"/>
      <c r="P96" s="54"/>
      <c r="Q96" s="54"/>
      <c r="R96" s="55"/>
      <c r="S96" s="185">
        <f t="shared" si="1"/>
        <v>0</v>
      </c>
      <c r="T96" s="13"/>
      <c r="U96" s="12"/>
    </row>
    <row r="97" spans="1:21" s="4" customFormat="1" ht="75" customHeight="1">
      <c r="A97" s="32"/>
      <c r="B97" s="22" t="s">
        <v>360</v>
      </c>
      <c r="C97" s="48">
        <v>22001</v>
      </c>
      <c r="D97" s="129"/>
      <c r="E97" s="158" t="s">
        <v>361</v>
      </c>
      <c r="F97" s="35">
        <f t="shared" ref="F97:F99" si="2">194.5</f>
        <v>194.5</v>
      </c>
      <c r="G97" s="158" t="s">
        <v>362</v>
      </c>
      <c r="H97" s="49" t="s">
        <v>1057</v>
      </c>
      <c r="I97" s="154" t="s">
        <v>1028</v>
      </c>
      <c r="J97" s="11" t="s">
        <v>363</v>
      </c>
      <c r="K97" s="193" t="s">
        <v>364</v>
      </c>
      <c r="L97" s="158" t="s">
        <v>84</v>
      </c>
      <c r="M97" s="158" t="s">
        <v>365</v>
      </c>
      <c r="N97" s="48">
        <v>8</v>
      </c>
      <c r="O97" s="158" t="s">
        <v>40</v>
      </c>
      <c r="P97" s="158" t="s">
        <v>366</v>
      </c>
      <c r="Q97" s="158" t="s">
        <v>1060</v>
      </c>
      <c r="R97" s="32"/>
      <c r="S97" s="185">
        <f t="shared" si="1"/>
        <v>0</v>
      </c>
      <c r="T97" s="188"/>
      <c r="U97" s="173"/>
    </row>
    <row r="98" spans="1:21" s="4" customFormat="1" ht="80.25" customHeight="1">
      <c r="A98" s="32"/>
      <c r="B98" s="22" t="s">
        <v>367</v>
      </c>
      <c r="C98" s="48">
        <v>22002</v>
      </c>
      <c r="D98" s="129"/>
      <c r="E98" s="158" t="s">
        <v>368</v>
      </c>
      <c r="F98" s="35">
        <f t="shared" si="2"/>
        <v>194.5</v>
      </c>
      <c r="G98" s="158" t="s">
        <v>362</v>
      </c>
      <c r="H98" s="49" t="s">
        <v>1057</v>
      </c>
      <c r="I98" s="154" t="s">
        <v>1028</v>
      </c>
      <c r="J98" s="11" t="s">
        <v>369</v>
      </c>
      <c r="K98" s="194"/>
      <c r="L98" s="158" t="s">
        <v>84</v>
      </c>
      <c r="M98" s="158" t="s">
        <v>365</v>
      </c>
      <c r="N98" s="48">
        <v>8</v>
      </c>
      <c r="O98" s="158" t="s">
        <v>40</v>
      </c>
      <c r="P98" s="158" t="s">
        <v>370</v>
      </c>
      <c r="Q98" s="158" t="s">
        <v>1060</v>
      </c>
      <c r="R98" s="32"/>
      <c r="S98" s="185">
        <f t="shared" si="1"/>
        <v>0</v>
      </c>
      <c r="T98" s="188"/>
      <c r="U98" s="173"/>
    </row>
    <row r="99" spans="1:21" s="4" customFormat="1" ht="75.75" customHeight="1">
      <c r="A99" s="32"/>
      <c r="B99" s="22" t="s">
        <v>371</v>
      </c>
      <c r="C99" s="48">
        <v>22003</v>
      </c>
      <c r="D99" s="129"/>
      <c r="E99" s="158" t="s">
        <v>372</v>
      </c>
      <c r="F99" s="35">
        <f t="shared" si="2"/>
        <v>194.5</v>
      </c>
      <c r="G99" s="158" t="s">
        <v>362</v>
      </c>
      <c r="H99" s="49" t="s">
        <v>1057</v>
      </c>
      <c r="I99" s="154" t="s">
        <v>1028</v>
      </c>
      <c r="J99" s="11" t="s">
        <v>373</v>
      </c>
      <c r="K99" s="194"/>
      <c r="L99" s="158" t="s">
        <v>84</v>
      </c>
      <c r="M99" s="158" t="s">
        <v>365</v>
      </c>
      <c r="N99" s="48">
        <v>8</v>
      </c>
      <c r="O99" s="158" t="s">
        <v>40</v>
      </c>
      <c r="P99" s="158" t="s">
        <v>374</v>
      </c>
      <c r="Q99" s="158" t="s">
        <v>1060</v>
      </c>
      <c r="R99" s="32"/>
      <c r="S99" s="185">
        <f t="shared" si="1"/>
        <v>0</v>
      </c>
      <c r="T99" s="188"/>
      <c r="U99" s="173"/>
    </row>
    <row r="100" spans="1:21" s="5" customFormat="1" ht="24.5" customHeight="1">
      <c r="A100" s="37" t="s">
        <v>375</v>
      </c>
      <c r="B100" s="38"/>
      <c r="C100" s="39"/>
      <c r="D100" s="120"/>
      <c r="E100" s="39"/>
      <c r="F100" s="39"/>
      <c r="G100" s="39"/>
      <c r="H100" s="39"/>
      <c r="I100" s="39"/>
      <c r="J100" s="40"/>
      <c r="K100" s="53"/>
      <c r="L100" s="54"/>
      <c r="M100" s="54"/>
      <c r="N100" s="54"/>
      <c r="O100" s="54"/>
      <c r="P100" s="54"/>
      <c r="Q100" s="54"/>
      <c r="R100" s="55"/>
      <c r="S100" s="185">
        <f t="shared" si="1"/>
        <v>0</v>
      </c>
      <c r="T100" s="13"/>
      <c r="U100" s="12"/>
    </row>
    <row r="101" spans="1:21" s="5" customFormat="1" ht="69.75" customHeight="1">
      <c r="A101" s="13"/>
      <c r="B101" s="22" t="s">
        <v>376</v>
      </c>
      <c r="C101" s="10">
        <v>25004</v>
      </c>
      <c r="D101" s="126"/>
      <c r="E101" s="50" t="s">
        <v>377</v>
      </c>
      <c r="F101" s="56">
        <v>383.5</v>
      </c>
      <c r="G101" s="50" t="s">
        <v>378</v>
      </c>
      <c r="H101" s="167" t="s">
        <v>1056</v>
      </c>
      <c r="I101" s="154" t="s">
        <v>1028</v>
      </c>
      <c r="J101" s="11" t="s">
        <v>379</v>
      </c>
      <c r="K101" s="157"/>
      <c r="L101" s="50" t="s">
        <v>84</v>
      </c>
      <c r="M101" s="50" t="s">
        <v>380</v>
      </c>
      <c r="N101" s="10">
        <v>12</v>
      </c>
      <c r="O101" s="50" t="s">
        <v>40</v>
      </c>
      <c r="P101" s="50" t="s">
        <v>381</v>
      </c>
      <c r="Q101" s="158" t="s">
        <v>1060</v>
      </c>
      <c r="R101" s="13"/>
      <c r="S101" s="185">
        <f t="shared" si="1"/>
        <v>0</v>
      </c>
      <c r="T101" s="13"/>
      <c r="U101" s="12"/>
    </row>
    <row r="102" spans="1:21" s="5" customFormat="1" ht="83.25" customHeight="1">
      <c r="A102" s="13"/>
      <c r="B102" s="22" t="s">
        <v>382</v>
      </c>
      <c r="C102" s="10">
        <v>25003</v>
      </c>
      <c r="D102" s="126"/>
      <c r="E102" s="50" t="s">
        <v>383</v>
      </c>
      <c r="F102" s="56">
        <v>383.5</v>
      </c>
      <c r="G102" s="50" t="s">
        <v>378</v>
      </c>
      <c r="H102" s="167" t="s">
        <v>1056</v>
      </c>
      <c r="I102" s="154" t="s">
        <v>1028</v>
      </c>
      <c r="J102" s="11" t="s">
        <v>384</v>
      </c>
      <c r="K102" s="157"/>
      <c r="L102" s="50" t="s">
        <v>84</v>
      </c>
      <c r="M102" s="50" t="s">
        <v>380</v>
      </c>
      <c r="N102" s="10">
        <v>12</v>
      </c>
      <c r="O102" s="50" t="s">
        <v>40</v>
      </c>
      <c r="P102" s="50" t="s">
        <v>385</v>
      </c>
      <c r="Q102" s="158" t="s">
        <v>1060</v>
      </c>
      <c r="R102" s="13"/>
      <c r="S102" s="185">
        <f t="shared" si="1"/>
        <v>0</v>
      </c>
      <c r="T102" s="13"/>
      <c r="U102" s="12"/>
    </row>
    <row r="103" spans="1:21" s="6" customFormat="1" ht="50.25" customHeight="1">
      <c r="A103" s="144" t="s">
        <v>13</v>
      </c>
      <c r="B103" s="145"/>
      <c r="C103" s="145"/>
      <c r="D103" s="145"/>
      <c r="E103" s="145"/>
      <c r="F103" s="143"/>
      <c r="G103" s="143"/>
      <c r="H103" s="147"/>
      <c r="I103" s="147"/>
      <c r="J103" s="72"/>
      <c r="K103" s="72"/>
      <c r="L103" s="152"/>
      <c r="M103" s="155"/>
      <c r="N103" s="155"/>
      <c r="O103" s="155"/>
      <c r="P103" s="152"/>
      <c r="Q103" s="152"/>
      <c r="R103" s="72"/>
      <c r="S103" s="185">
        <f t="shared" si="1"/>
        <v>0</v>
      </c>
      <c r="T103" s="189"/>
      <c r="U103" s="174"/>
    </row>
    <row r="104" spans="1:21" s="5" customFormat="1" ht="168" customHeight="1">
      <c r="A104" s="73"/>
      <c r="B104" s="22" t="s">
        <v>14</v>
      </c>
      <c r="C104" s="50" t="s">
        <v>15</v>
      </c>
      <c r="D104" s="128"/>
      <c r="E104" s="50" t="s">
        <v>16</v>
      </c>
      <c r="F104" s="50" t="s">
        <v>17</v>
      </c>
      <c r="G104" s="171" t="s">
        <v>13</v>
      </c>
      <c r="H104" s="167" t="s">
        <v>1057</v>
      </c>
      <c r="I104" s="154" t="s">
        <v>1026</v>
      </c>
      <c r="J104" s="25" t="s">
        <v>18</v>
      </c>
      <c r="K104" s="36"/>
      <c r="L104" s="50" t="s">
        <v>84</v>
      </c>
      <c r="M104" s="50" t="s">
        <v>19</v>
      </c>
      <c r="N104" s="50" t="s">
        <v>20</v>
      </c>
      <c r="O104" s="50" t="s">
        <v>21</v>
      </c>
      <c r="P104" s="50" t="s">
        <v>22</v>
      </c>
      <c r="Q104" s="158" t="s">
        <v>1060</v>
      </c>
      <c r="R104" s="13"/>
      <c r="S104" s="185">
        <f t="shared" si="1"/>
        <v>0</v>
      </c>
      <c r="T104" s="13"/>
      <c r="U104" s="12"/>
    </row>
    <row r="105" spans="1:21" s="5" customFormat="1" ht="138.75" customHeight="1">
      <c r="A105" s="73"/>
      <c r="B105" s="22" t="s">
        <v>23</v>
      </c>
      <c r="C105" s="50" t="s">
        <v>24</v>
      </c>
      <c r="D105" s="128"/>
      <c r="E105" s="50" t="s">
        <v>25</v>
      </c>
      <c r="F105" s="50" t="s">
        <v>17</v>
      </c>
      <c r="G105" s="171" t="s">
        <v>13</v>
      </c>
      <c r="H105" s="167" t="s">
        <v>1057</v>
      </c>
      <c r="I105" s="154" t="s">
        <v>1026</v>
      </c>
      <c r="J105" s="25" t="s">
        <v>26</v>
      </c>
      <c r="K105" s="36"/>
      <c r="L105" s="50" t="s">
        <v>84</v>
      </c>
      <c r="M105" s="50" t="s">
        <v>19</v>
      </c>
      <c r="N105" s="50" t="s">
        <v>20</v>
      </c>
      <c r="O105" s="50" t="s">
        <v>21</v>
      </c>
      <c r="P105" s="50" t="s">
        <v>27</v>
      </c>
      <c r="Q105" s="158" t="s">
        <v>1060</v>
      </c>
      <c r="R105" s="13"/>
      <c r="S105" s="185">
        <f t="shared" si="1"/>
        <v>0</v>
      </c>
      <c r="T105" s="13"/>
      <c r="U105" s="12"/>
    </row>
    <row r="106" spans="1:21" s="5" customFormat="1" ht="162.75" customHeight="1">
      <c r="A106" s="73"/>
      <c r="B106" s="22" t="s">
        <v>28</v>
      </c>
      <c r="C106" s="50" t="s">
        <v>29</v>
      </c>
      <c r="D106" s="128"/>
      <c r="E106" s="50" t="s">
        <v>30</v>
      </c>
      <c r="F106" s="50" t="s">
        <v>17</v>
      </c>
      <c r="G106" s="171" t="s">
        <v>13</v>
      </c>
      <c r="H106" s="167" t="s">
        <v>1057</v>
      </c>
      <c r="I106" s="154" t="s">
        <v>1026</v>
      </c>
      <c r="J106" s="25" t="s">
        <v>31</v>
      </c>
      <c r="K106" s="36"/>
      <c r="L106" s="50" t="s">
        <v>84</v>
      </c>
      <c r="M106" s="50" t="s">
        <v>19</v>
      </c>
      <c r="N106" s="50" t="s">
        <v>32</v>
      </c>
      <c r="O106" s="50" t="s">
        <v>21</v>
      </c>
      <c r="P106" s="50" t="s">
        <v>33</v>
      </c>
      <c r="Q106" s="158" t="s">
        <v>1060</v>
      </c>
      <c r="R106" s="13"/>
      <c r="S106" s="185">
        <f t="shared" si="1"/>
        <v>0</v>
      </c>
      <c r="T106" s="13"/>
      <c r="U106" s="12"/>
    </row>
    <row r="107" spans="1:21" s="5" customFormat="1" ht="54.25" customHeight="1">
      <c r="A107" s="74" t="s">
        <v>386</v>
      </c>
      <c r="B107" s="75"/>
      <c r="C107" s="76"/>
      <c r="D107" s="130"/>
      <c r="E107" s="76"/>
      <c r="F107" s="76"/>
      <c r="G107" s="76"/>
      <c r="H107" s="76"/>
      <c r="I107" s="76"/>
      <c r="J107" s="77"/>
      <c r="K107" s="19"/>
      <c r="L107" s="19"/>
      <c r="M107" s="19"/>
      <c r="N107" s="19"/>
      <c r="O107" s="19"/>
      <c r="P107" s="19"/>
      <c r="Q107" s="19"/>
      <c r="R107" s="78"/>
      <c r="S107" s="185">
        <f t="shared" si="1"/>
        <v>0</v>
      </c>
      <c r="T107" s="13"/>
      <c r="U107" s="12"/>
    </row>
    <row r="108" spans="1:21" s="5" customFormat="1" ht="24.5" customHeight="1">
      <c r="A108" s="37" t="s">
        <v>387</v>
      </c>
      <c r="B108" s="38"/>
      <c r="C108" s="39"/>
      <c r="D108" s="120"/>
      <c r="E108" s="39"/>
      <c r="F108" s="39"/>
      <c r="G108" s="39"/>
      <c r="H108" s="39"/>
      <c r="I108" s="39"/>
      <c r="J108" s="40"/>
      <c r="K108" s="53"/>
      <c r="L108" s="54"/>
      <c r="M108" s="54"/>
      <c r="N108" s="54"/>
      <c r="O108" s="54"/>
      <c r="P108" s="54"/>
      <c r="Q108" s="54"/>
      <c r="R108" s="55"/>
      <c r="S108" s="185">
        <f t="shared" si="1"/>
        <v>0</v>
      </c>
      <c r="T108" s="13"/>
      <c r="U108" s="12"/>
    </row>
    <row r="109" spans="1:21" s="4" customFormat="1" ht="93" customHeight="1">
      <c r="A109" s="79"/>
      <c r="B109" s="22" t="s">
        <v>388</v>
      </c>
      <c r="C109" s="48">
        <v>40002</v>
      </c>
      <c r="D109" s="129"/>
      <c r="E109" s="158" t="s">
        <v>389</v>
      </c>
      <c r="F109" s="35">
        <v>127</v>
      </c>
      <c r="G109" s="158" t="s">
        <v>387</v>
      </c>
      <c r="H109" s="158" t="s">
        <v>1057</v>
      </c>
      <c r="I109" s="158"/>
      <c r="J109" s="11" t="s">
        <v>390</v>
      </c>
      <c r="K109" s="80"/>
      <c r="L109" s="158" t="s">
        <v>84</v>
      </c>
      <c r="M109" s="158" t="s">
        <v>391</v>
      </c>
      <c r="N109" s="158" t="s">
        <v>392</v>
      </c>
      <c r="O109" s="158" t="s">
        <v>40</v>
      </c>
      <c r="P109" s="158" t="s">
        <v>393</v>
      </c>
      <c r="Q109" s="158" t="s">
        <v>1060</v>
      </c>
      <c r="R109" s="32"/>
      <c r="S109" s="185">
        <f t="shared" si="1"/>
        <v>0</v>
      </c>
      <c r="T109" s="188"/>
      <c r="U109" s="173"/>
    </row>
    <row r="110" spans="1:21" s="4" customFormat="1" ht="93" customHeight="1">
      <c r="A110" s="79"/>
      <c r="B110" s="22" t="s">
        <v>394</v>
      </c>
      <c r="C110" s="48">
        <v>40004</v>
      </c>
      <c r="D110" s="129"/>
      <c r="E110" s="158" t="s">
        <v>395</v>
      </c>
      <c r="F110" s="35">
        <v>127</v>
      </c>
      <c r="G110" s="158" t="s">
        <v>387</v>
      </c>
      <c r="H110" s="158" t="s">
        <v>1057</v>
      </c>
      <c r="I110" s="158"/>
      <c r="J110" s="11" t="s">
        <v>396</v>
      </c>
      <c r="K110" s="80"/>
      <c r="L110" s="158" t="s">
        <v>84</v>
      </c>
      <c r="M110" s="158" t="s">
        <v>397</v>
      </c>
      <c r="N110" s="158" t="s">
        <v>392</v>
      </c>
      <c r="O110" s="158" t="s">
        <v>40</v>
      </c>
      <c r="P110" s="158" t="s">
        <v>398</v>
      </c>
      <c r="Q110" s="158" t="s">
        <v>1060</v>
      </c>
      <c r="R110" s="32"/>
      <c r="S110" s="185">
        <f t="shared" si="1"/>
        <v>0</v>
      </c>
      <c r="T110" s="188"/>
      <c r="U110" s="173"/>
    </row>
    <row r="111" spans="1:21" s="5" customFormat="1" ht="24.5" customHeight="1">
      <c r="A111" s="37" t="s">
        <v>399</v>
      </c>
      <c r="B111" s="38"/>
      <c r="C111" s="39"/>
      <c r="D111" s="120"/>
      <c r="E111" s="39"/>
      <c r="F111" s="39"/>
      <c r="G111" s="39"/>
      <c r="H111" s="39"/>
      <c r="I111" s="39"/>
      <c r="J111" s="40"/>
      <c r="K111" s="53"/>
      <c r="L111" s="54"/>
      <c r="M111" s="54"/>
      <c r="N111" s="54"/>
      <c r="O111" s="54"/>
      <c r="P111" s="54"/>
      <c r="Q111" s="54"/>
      <c r="R111" s="55"/>
      <c r="S111" s="185">
        <f t="shared" si="1"/>
        <v>0</v>
      </c>
      <c r="T111" s="13"/>
      <c r="U111" s="12"/>
    </row>
    <row r="112" spans="1:21" s="5" customFormat="1" ht="94.5" customHeight="1">
      <c r="A112" s="79"/>
      <c r="B112" s="22" t="s">
        <v>400</v>
      </c>
      <c r="C112" s="10">
        <v>41001</v>
      </c>
      <c r="D112" s="126"/>
      <c r="E112" s="50" t="s">
        <v>401</v>
      </c>
      <c r="F112" s="56">
        <v>127</v>
      </c>
      <c r="G112" s="50" t="s">
        <v>402</v>
      </c>
      <c r="H112" s="167" t="s">
        <v>1057</v>
      </c>
      <c r="I112" s="50"/>
      <c r="J112" s="11" t="s">
        <v>403</v>
      </c>
      <c r="K112" s="193" t="s">
        <v>404</v>
      </c>
      <c r="L112" s="50" t="s">
        <v>84</v>
      </c>
      <c r="M112" s="50" t="s">
        <v>405</v>
      </c>
      <c r="N112" s="50" t="s">
        <v>392</v>
      </c>
      <c r="O112" s="50" t="s">
        <v>262</v>
      </c>
      <c r="P112" s="50" t="s">
        <v>406</v>
      </c>
      <c r="Q112" s="158" t="s">
        <v>1060</v>
      </c>
      <c r="R112" s="13"/>
      <c r="S112" s="185">
        <f t="shared" si="1"/>
        <v>0</v>
      </c>
      <c r="T112" s="13"/>
      <c r="U112" s="12"/>
    </row>
    <row r="113" spans="1:21" s="5" customFormat="1" ht="94.5" customHeight="1">
      <c r="A113" s="79"/>
      <c r="B113" s="22" t="s">
        <v>407</v>
      </c>
      <c r="C113" s="10">
        <v>41002</v>
      </c>
      <c r="D113" s="126"/>
      <c r="E113" s="50" t="s">
        <v>408</v>
      </c>
      <c r="F113" s="56">
        <v>127</v>
      </c>
      <c r="G113" s="50" t="s">
        <v>402</v>
      </c>
      <c r="H113" s="167" t="s">
        <v>1057</v>
      </c>
      <c r="I113" s="50"/>
      <c r="J113" s="11" t="s">
        <v>409</v>
      </c>
      <c r="K113" s="194"/>
      <c r="L113" s="50" t="s">
        <v>84</v>
      </c>
      <c r="M113" s="50" t="s">
        <v>405</v>
      </c>
      <c r="N113" s="50" t="s">
        <v>392</v>
      </c>
      <c r="O113" s="50" t="s">
        <v>262</v>
      </c>
      <c r="P113" s="50" t="s">
        <v>410</v>
      </c>
      <c r="Q113" s="158" t="s">
        <v>1060</v>
      </c>
      <c r="R113" s="13"/>
      <c r="S113" s="185">
        <f t="shared" si="1"/>
        <v>0</v>
      </c>
      <c r="T113" s="13"/>
      <c r="U113" s="12"/>
    </row>
    <row r="114" spans="1:21" s="4" customFormat="1" ht="94.5" customHeight="1">
      <c r="A114" s="79"/>
      <c r="B114" s="22" t="s">
        <v>411</v>
      </c>
      <c r="C114" s="48">
        <v>41003</v>
      </c>
      <c r="D114" s="129"/>
      <c r="E114" s="158" t="s">
        <v>412</v>
      </c>
      <c r="F114" s="56">
        <v>127</v>
      </c>
      <c r="G114" s="158" t="s">
        <v>402</v>
      </c>
      <c r="H114" s="167" t="s">
        <v>1057</v>
      </c>
      <c r="I114" s="158"/>
      <c r="J114" s="11" t="s">
        <v>413</v>
      </c>
      <c r="K114" s="194"/>
      <c r="L114" s="158" t="s">
        <v>84</v>
      </c>
      <c r="M114" s="158" t="s">
        <v>405</v>
      </c>
      <c r="N114" s="158" t="s">
        <v>392</v>
      </c>
      <c r="O114" s="158" t="s">
        <v>262</v>
      </c>
      <c r="P114" s="158" t="s">
        <v>414</v>
      </c>
      <c r="Q114" s="158" t="s">
        <v>1060</v>
      </c>
      <c r="R114" s="32"/>
      <c r="S114" s="185">
        <f t="shared" si="1"/>
        <v>0</v>
      </c>
      <c r="T114" s="188"/>
      <c r="U114" s="173"/>
    </row>
    <row r="115" spans="1:21" s="4" customFormat="1" ht="94.5" customHeight="1">
      <c r="A115" s="79"/>
      <c r="B115" s="22" t="s">
        <v>415</v>
      </c>
      <c r="C115" s="48">
        <v>41004</v>
      </c>
      <c r="D115" s="129"/>
      <c r="E115" s="158" t="s">
        <v>416</v>
      </c>
      <c r="F115" s="56">
        <v>127</v>
      </c>
      <c r="G115" s="158" t="s">
        <v>402</v>
      </c>
      <c r="H115" s="167" t="s">
        <v>1057</v>
      </c>
      <c r="I115" s="158"/>
      <c r="J115" s="11" t="s">
        <v>417</v>
      </c>
      <c r="K115" s="194"/>
      <c r="L115" s="158" t="s">
        <v>84</v>
      </c>
      <c r="M115" s="158" t="s">
        <v>405</v>
      </c>
      <c r="N115" s="158" t="s">
        <v>392</v>
      </c>
      <c r="O115" s="158" t="s">
        <v>262</v>
      </c>
      <c r="P115" s="158" t="s">
        <v>418</v>
      </c>
      <c r="Q115" s="158" t="s">
        <v>1060</v>
      </c>
      <c r="R115" s="32"/>
      <c r="S115" s="185">
        <f t="shared" si="1"/>
        <v>0</v>
      </c>
      <c r="T115" s="188"/>
      <c r="U115" s="173"/>
    </row>
    <row r="116" spans="1:21" s="5" customFormat="1" ht="24.5" customHeight="1">
      <c r="A116" s="37" t="s">
        <v>419</v>
      </c>
      <c r="B116" s="38"/>
      <c r="C116" s="39"/>
      <c r="D116" s="120"/>
      <c r="E116" s="39"/>
      <c r="F116" s="39"/>
      <c r="G116" s="39"/>
      <c r="H116" s="39"/>
      <c r="I116" s="39"/>
      <c r="J116" s="40"/>
      <c r="K116" s="53"/>
      <c r="L116" s="54"/>
      <c r="M116" s="54"/>
      <c r="N116" s="54"/>
      <c r="O116" s="54"/>
      <c r="P116" s="54"/>
      <c r="Q116" s="54"/>
      <c r="R116" s="55"/>
      <c r="S116" s="185">
        <f t="shared" si="1"/>
        <v>0</v>
      </c>
      <c r="T116" s="13"/>
      <c r="U116" s="12"/>
    </row>
    <row r="117" spans="1:21" s="5" customFormat="1" ht="94.5" customHeight="1">
      <c r="A117" s="79"/>
      <c r="B117" s="22" t="s">
        <v>420</v>
      </c>
      <c r="C117" s="10">
        <v>43002</v>
      </c>
      <c r="D117" s="126"/>
      <c r="E117" s="50" t="s">
        <v>421</v>
      </c>
      <c r="F117" s="56">
        <f t="shared" ref="F117:F129" si="3">127</f>
        <v>127</v>
      </c>
      <c r="G117" s="50" t="s">
        <v>422</v>
      </c>
      <c r="H117" s="167" t="s">
        <v>1057</v>
      </c>
      <c r="I117" s="50"/>
      <c r="J117" s="11" t="s">
        <v>423</v>
      </c>
      <c r="K117" s="194"/>
      <c r="L117" s="50" t="s">
        <v>84</v>
      </c>
      <c r="M117" s="50" t="s">
        <v>405</v>
      </c>
      <c r="N117" s="50" t="s">
        <v>392</v>
      </c>
      <c r="O117" s="50" t="s">
        <v>262</v>
      </c>
      <c r="P117" s="50" t="s">
        <v>424</v>
      </c>
      <c r="Q117" s="158" t="s">
        <v>1060</v>
      </c>
      <c r="R117" s="13"/>
      <c r="S117" s="185">
        <f t="shared" si="1"/>
        <v>0</v>
      </c>
      <c r="T117" s="13"/>
      <c r="U117" s="12"/>
    </row>
    <row r="118" spans="1:21" s="4" customFormat="1" ht="94.5" customHeight="1">
      <c r="A118" s="79"/>
      <c r="B118" s="22" t="s">
        <v>425</v>
      </c>
      <c r="C118" s="48">
        <v>43003</v>
      </c>
      <c r="D118" s="129"/>
      <c r="E118" s="158" t="s">
        <v>426</v>
      </c>
      <c r="F118" s="56">
        <f t="shared" si="3"/>
        <v>127</v>
      </c>
      <c r="G118" s="158" t="s">
        <v>422</v>
      </c>
      <c r="H118" s="167" t="s">
        <v>1057</v>
      </c>
      <c r="I118" s="158"/>
      <c r="J118" s="11" t="s">
        <v>427</v>
      </c>
      <c r="K118" s="194"/>
      <c r="L118" s="158" t="s">
        <v>84</v>
      </c>
      <c r="M118" s="158" t="s">
        <v>405</v>
      </c>
      <c r="N118" s="158" t="s">
        <v>392</v>
      </c>
      <c r="O118" s="158" t="s">
        <v>262</v>
      </c>
      <c r="P118" s="158" t="s">
        <v>428</v>
      </c>
      <c r="Q118" s="158" t="s">
        <v>1060</v>
      </c>
      <c r="R118" s="32"/>
      <c r="S118" s="185">
        <f t="shared" si="1"/>
        <v>0</v>
      </c>
      <c r="T118" s="188"/>
      <c r="U118" s="173"/>
    </row>
    <row r="119" spans="1:21" s="5" customFormat="1" ht="94.5" customHeight="1">
      <c r="A119" s="79"/>
      <c r="B119" s="22" t="s">
        <v>429</v>
      </c>
      <c r="C119" s="10">
        <v>43001</v>
      </c>
      <c r="D119" s="126"/>
      <c r="E119" s="158" t="s">
        <v>983</v>
      </c>
      <c r="F119" s="56">
        <f t="shared" si="3"/>
        <v>127</v>
      </c>
      <c r="G119" s="50" t="s">
        <v>422</v>
      </c>
      <c r="H119" s="167" t="s">
        <v>1057</v>
      </c>
      <c r="I119" s="50"/>
      <c r="J119" s="11" t="s">
        <v>430</v>
      </c>
      <c r="K119" s="36"/>
      <c r="L119" s="50" t="s">
        <v>84</v>
      </c>
      <c r="M119" s="50" t="s">
        <v>405</v>
      </c>
      <c r="N119" s="50" t="s">
        <v>392</v>
      </c>
      <c r="O119" s="50" t="s">
        <v>262</v>
      </c>
      <c r="P119" s="50" t="s">
        <v>431</v>
      </c>
      <c r="Q119" s="50"/>
      <c r="R119" s="13"/>
      <c r="S119" s="185">
        <f t="shared" si="1"/>
        <v>0</v>
      </c>
      <c r="T119" s="13"/>
      <c r="U119" s="12"/>
    </row>
    <row r="120" spans="1:21" s="5" customFormat="1" ht="24.5" customHeight="1">
      <c r="A120" s="37" t="s">
        <v>432</v>
      </c>
      <c r="B120" s="38"/>
      <c r="C120" s="39"/>
      <c r="D120" s="120"/>
      <c r="E120" s="39"/>
      <c r="F120" s="39"/>
      <c r="G120" s="39"/>
      <c r="H120" s="39"/>
      <c r="I120" s="39"/>
      <c r="J120" s="40"/>
      <c r="K120" s="53"/>
      <c r="L120" s="54"/>
      <c r="M120" s="54"/>
      <c r="N120" s="54"/>
      <c r="O120" s="54"/>
      <c r="P120" s="54"/>
      <c r="Q120" s="54"/>
      <c r="R120" s="55"/>
      <c r="S120" s="185">
        <f t="shared" si="1"/>
        <v>0</v>
      </c>
      <c r="T120" s="13"/>
      <c r="U120" s="12"/>
    </row>
    <row r="121" spans="1:21" s="5" customFormat="1" ht="94.5" customHeight="1">
      <c r="A121" s="79"/>
      <c r="B121" s="22" t="s">
        <v>433</v>
      </c>
      <c r="C121" s="10">
        <v>44001</v>
      </c>
      <c r="D121" s="126"/>
      <c r="E121" s="50" t="s">
        <v>434</v>
      </c>
      <c r="F121" s="56">
        <f t="shared" si="3"/>
        <v>127</v>
      </c>
      <c r="G121" s="50" t="s">
        <v>435</v>
      </c>
      <c r="H121" s="167" t="s">
        <v>1057</v>
      </c>
      <c r="I121" s="50"/>
      <c r="J121" s="11" t="s">
        <v>436</v>
      </c>
      <c r="K121" s="193" t="s">
        <v>437</v>
      </c>
      <c r="L121" s="50" t="s">
        <v>84</v>
      </c>
      <c r="M121" s="50" t="s">
        <v>405</v>
      </c>
      <c r="N121" s="50" t="s">
        <v>392</v>
      </c>
      <c r="O121" s="50" t="s">
        <v>262</v>
      </c>
      <c r="P121" s="50" t="s">
        <v>438</v>
      </c>
      <c r="Q121" s="158" t="s">
        <v>1060</v>
      </c>
      <c r="R121" s="13"/>
      <c r="S121" s="185">
        <f t="shared" si="1"/>
        <v>0</v>
      </c>
      <c r="T121" s="13"/>
      <c r="U121" s="12"/>
    </row>
    <row r="122" spans="1:21" s="5" customFormat="1" ht="94.5" customHeight="1">
      <c r="A122" s="79"/>
      <c r="B122" s="22" t="s">
        <v>439</v>
      </c>
      <c r="C122" s="10">
        <v>44003</v>
      </c>
      <c r="D122" s="126"/>
      <c r="E122" s="50" t="s">
        <v>440</v>
      </c>
      <c r="F122" s="56">
        <f t="shared" si="3"/>
        <v>127</v>
      </c>
      <c r="G122" s="50" t="s">
        <v>435</v>
      </c>
      <c r="H122" s="167" t="s">
        <v>1057</v>
      </c>
      <c r="I122" s="50"/>
      <c r="J122" s="11" t="s">
        <v>441</v>
      </c>
      <c r="K122" s="194"/>
      <c r="L122" s="50" t="s">
        <v>84</v>
      </c>
      <c r="M122" s="50" t="s">
        <v>405</v>
      </c>
      <c r="N122" s="50" t="s">
        <v>392</v>
      </c>
      <c r="O122" s="50" t="s">
        <v>262</v>
      </c>
      <c r="P122" s="50" t="s">
        <v>442</v>
      </c>
      <c r="Q122" s="158" t="s">
        <v>1060</v>
      </c>
      <c r="R122" s="13"/>
      <c r="S122" s="185">
        <f t="shared" si="1"/>
        <v>0</v>
      </c>
      <c r="T122" s="13"/>
      <c r="U122" s="12"/>
    </row>
    <row r="123" spans="1:21" s="5" customFormat="1" ht="94.5" customHeight="1">
      <c r="A123" s="79"/>
      <c r="B123" s="22" t="s">
        <v>443</v>
      </c>
      <c r="C123" s="10">
        <v>44002</v>
      </c>
      <c r="D123" s="126"/>
      <c r="E123" s="50" t="s">
        <v>444</v>
      </c>
      <c r="F123" s="56">
        <f t="shared" si="3"/>
        <v>127</v>
      </c>
      <c r="G123" s="50" t="s">
        <v>435</v>
      </c>
      <c r="H123" s="167" t="s">
        <v>1057</v>
      </c>
      <c r="I123" s="50"/>
      <c r="J123" s="11" t="s">
        <v>445</v>
      </c>
      <c r="K123" s="194"/>
      <c r="L123" s="50" t="s">
        <v>84</v>
      </c>
      <c r="M123" s="50" t="s">
        <v>405</v>
      </c>
      <c r="N123" s="50" t="s">
        <v>392</v>
      </c>
      <c r="O123" s="50" t="s">
        <v>262</v>
      </c>
      <c r="P123" s="50" t="s">
        <v>446</v>
      </c>
      <c r="Q123" s="158" t="s">
        <v>1060</v>
      </c>
      <c r="R123" s="13"/>
      <c r="S123" s="185">
        <f t="shared" si="1"/>
        <v>0</v>
      </c>
      <c r="T123" s="13"/>
      <c r="U123" s="12"/>
    </row>
    <row r="124" spans="1:21" s="5" customFormat="1" ht="24.5" customHeight="1">
      <c r="A124" s="37" t="s">
        <v>447</v>
      </c>
      <c r="B124" s="38"/>
      <c r="C124" s="39"/>
      <c r="D124" s="120"/>
      <c r="E124" s="39"/>
      <c r="F124" s="39"/>
      <c r="G124" s="39"/>
      <c r="H124" s="39"/>
      <c r="I124" s="39"/>
      <c r="J124" s="40"/>
      <c r="K124" s="53"/>
      <c r="L124" s="54"/>
      <c r="M124" s="54"/>
      <c r="N124" s="54"/>
      <c r="O124" s="54"/>
      <c r="P124" s="54"/>
      <c r="Q124" s="54"/>
      <c r="R124" s="55"/>
      <c r="S124" s="185">
        <f t="shared" si="1"/>
        <v>0</v>
      </c>
      <c r="T124" s="13"/>
      <c r="U124" s="12"/>
    </row>
    <row r="125" spans="1:21" s="5" customFormat="1" ht="94.5" customHeight="1">
      <c r="A125" s="79"/>
      <c r="B125" s="22" t="s">
        <v>448</v>
      </c>
      <c r="C125" s="10">
        <v>45001</v>
      </c>
      <c r="D125" s="126"/>
      <c r="E125" s="50" t="s">
        <v>449</v>
      </c>
      <c r="F125" s="56">
        <v>127</v>
      </c>
      <c r="G125" s="50" t="s">
        <v>450</v>
      </c>
      <c r="H125" s="167" t="s">
        <v>1057</v>
      </c>
      <c r="I125" s="50"/>
      <c r="J125" s="81" t="s">
        <v>451</v>
      </c>
      <c r="K125" s="193" t="s">
        <v>452</v>
      </c>
      <c r="L125" s="50" t="s">
        <v>84</v>
      </c>
      <c r="M125" s="50" t="s">
        <v>405</v>
      </c>
      <c r="N125" s="50" t="s">
        <v>392</v>
      </c>
      <c r="O125" s="50" t="s">
        <v>262</v>
      </c>
      <c r="P125" s="50" t="s">
        <v>453</v>
      </c>
      <c r="Q125" s="158" t="s">
        <v>1060</v>
      </c>
      <c r="R125" s="13"/>
      <c r="S125" s="185">
        <f t="shared" si="1"/>
        <v>0</v>
      </c>
      <c r="T125" s="13"/>
      <c r="U125" s="12"/>
    </row>
    <row r="126" spans="1:21" s="5" customFormat="1" ht="94.5" customHeight="1">
      <c r="A126" s="79"/>
      <c r="B126" s="22" t="s">
        <v>454</v>
      </c>
      <c r="C126" s="10">
        <v>45002</v>
      </c>
      <c r="D126" s="126"/>
      <c r="E126" s="50" t="s">
        <v>455</v>
      </c>
      <c r="F126" s="56">
        <v>127</v>
      </c>
      <c r="G126" s="50" t="s">
        <v>450</v>
      </c>
      <c r="H126" s="167" t="s">
        <v>1057</v>
      </c>
      <c r="I126" s="50"/>
      <c r="J126" s="81" t="s">
        <v>456</v>
      </c>
      <c r="K126" s="194"/>
      <c r="L126" s="50" t="s">
        <v>84</v>
      </c>
      <c r="M126" s="50" t="s">
        <v>457</v>
      </c>
      <c r="N126" s="50" t="s">
        <v>392</v>
      </c>
      <c r="O126" s="50" t="s">
        <v>262</v>
      </c>
      <c r="P126" s="50" t="s">
        <v>458</v>
      </c>
      <c r="Q126" s="158" t="s">
        <v>1060</v>
      </c>
      <c r="R126" s="13"/>
      <c r="S126" s="185">
        <f t="shared" si="1"/>
        <v>0</v>
      </c>
      <c r="T126" s="13"/>
      <c r="U126" s="12"/>
    </row>
    <row r="127" spans="1:21" s="5" customFormat="1" ht="24.5" customHeight="1">
      <c r="A127" s="37" t="s">
        <v>459</v>
      </c>
      <c r="B127" s="38"/>
      <c r="C127" s="39"/>
      <c r="D127" s="120"/>
      <c r="E127" s="39"/>
      <c r="F127" s="39"/>
      <c r="G127" s="39"/>
      <c r="H127" s="39"/>
      <c r="I127" s="39"/>
      <c r="J127" s="40"/>
      <c r="K127" s="53"/>
      <c r="L127" s="54"/>
      <c r="M127" s="54"/>
      <c r="N127" s="54"/>
      <c r="O127" s="54"/>
      <c r="P127" s="54"/>
      <c r="Q127" s="54"/>
      <c r="R127" s="55"/>
      <c r="S127" s="185">
        <f t="shared" si="1"/>
        <v>0</v>
      </c>
      <c r="T127" s="13"/>
      <c r="U127" s="12"/>
    </row>
    <row r="128" spans="1:21" s="4" customFormat="1" ht="96" customHeight="1">
      <c r="A128" s="79"/>
      <c r="B128" s="22" t="s">
        <v>460</v>
      </c>
      <c r="C128" s="48">
        <v>46001</v>
      </c>
      <c r="D128" s="129"/>
      <c r="E128" s="158" t="s">
        <v>461</v>
      </c>
      <c r="F128" s="35">
        <f t="shared" si="3"/>
        <v>127</v>
      </c>
      <c r="G128" s="158" t="s">
        <v>462</v>
      </c>
      <c r="H128" s="167" t="s">
        <v>1057</v>
      </c>
      <c r="I128" s="158"/>
      <c r="J128" s="11" t="s">
        <v>463</v>
      </c>
      <c r="K128" s="193" t="s">
        <v>464</v>
      </c>
      <c r="L128" s="158" t="s">
        <v>84</v>
      </c>
      <c r="M128" s="158" t="s">
        <v>405</v>
      </c>
      <c r="N128" s="158" t="s">
        <v>392</v>
      </c>
      <c r="O128" s="158" t="s">
        <v>262</v>
      </c>
      <c r="P128" s="158" t="s">
        <v>465</v>
      </c>
      <c r="Q128" s="158" t="s">
        <v>1060</v>
      </c>
      <c r="R128" s="32"/>
      <c r="S128" s="185">
        <f t="shared" si="1"/>
        <v>0</v>
      </c>
      <c r="T128" s="188"/>
      <c r="U128" s="173"/>
    </row>
    <row r="129" spans="1:21" s="5" customFormat="1" ht="97.5" customHeight="1">
      <c r="A129" s="79"/>
      <c r="B129" s="22" t="s">
        <v>466</v>
      </c>
      <c r="C129" s="10">
        <v>46002</v>
      </c>
      <c r="D129" s="126"/>
      <c r="E129" s="50" t="s">
        <v>467</v>
      </c>
      <c r="F129" s="56">
        <f t="shared" si="3"/>
        <v>127</v>
      </c>
      <c r="G129" s="50" t="s">
        <v>462</v>
      </c>
      <c r="H129" s="167" t="s">
        <v>1057</v>
      </c>
      <c r="I129" s="50"/>
      <c r="J129" s="11" t="s">
        <v>468</v>
      </c>
      <c r="K129" s="194"/>
      <c r="L129" s="50" t="s">
        <v>84</v>
      </c>
      <c r="M129" s="50" t="s">
        <v>405</v>
      </c>
      <c r="N129" s="50" t="s">
        <v>392</v>
      </c>
      <c r="O129" s="50" t="s">
        <v>262</v>
      </c>
      <c r="P129" s="50" t="s">
        <v>469</v>
      </c>
      <c r="Q129" s="158" t="s">
        <v>1060</v>
      </c>
      <c r="R129" s="13"/>
      <c r="S129" s="185">
        <f t="shared" si="1"/>
        <v>0</v>
      </c>
      <c r="T129" s="13"/>
      <c r="U129" s="12"/>
    </row>
    <row r="130" spans="1:21" s="5" customFormat="1" ht="24.5" customHeight="1">
      <c r="A130" s="82" t="s">
        <v>256</v>
      </c>
      <c r="B130" s="83"/>
      <c r="C130" s="84"/>
      <c r="D130" s="131"/>
      <c r="E130" s="84"/>
      <c r="F130" s="84"/>
      <c r="G130" s="84"/>
      <c r="H130" s="84"/>
      <c r="I130" s="84"/>
      <c r="J130" s="85"/>
      <c r="K130" s="53"/>
      <c r="L130" s="54"/>
      <c r="M130" s="54"/>
      <c r="N130" s="54"/>
      <c r="O130" s="54"/>
      <c r="P130" s="54"/>
      <c r="Q130" s="54"/>
      <c r="R130" s="55"/>
      <c r="S130" s="185">
        <f t="shared" si="1"/>
        <v>0</v>
      </c>
      <c r="T130" s="13"/>
      <c r="U130" s="12"/>
    </row>
    <row r="131" spans="1:21" s="5" customFormat="1" ht="153" customHeight="1">
      <c r="A131" s="73"/>
      <c r="B131" s="22" t="s">
        <v>470</v>
      </c>
      <c r="C131" s="10">
        <v>40008</v>
      </c>
      <c r="D131" s="126"/>
      <c r="E131" s="50" t="s">
        <v>471</v>
      </c>
      <c r="F131" s="23">
        <v>217</v>
      </c>
      <c r="G131" s="50" t="s">
        <v>472</v>
      </c>
      <c r="H131" s="167" t="s">
        <v>1057</v>
      </c>
      <c r="I131" s="50"/>
      <c r="J131" s="11" t="s">
        <v>473</v>
      </c>
      <c r="K131" s="156" t="s">
        <v>474</v>
      </c>
      <c r="L131" s="50" t="s">
        <v>84</v>
      </c>
      <c r="M131" s="50" t="s">
        <v>475</v>
      </c>
      <c r="N131" s="10">
        <v>32</v>
      </c>
      <c r="O131" s="50" t="s">
        <v>262</v>
      </c>
      <c r="P131" s="50" t="s">
        <v>476</v>
      </c>
      <c r="Q131" s="158" t="s">
        <v>1060</v>
      </c>
      <c r="R131" s="24"/>
      <c r="S131" s="185">
        <f t="shared" si="1"/>
        <v>0</v>
      </c>
      <c r="T131" s="13"/>
      <c r="U131" s="12"/>
    </row>
    <row r="132" spans="1:21" s="5" customFormat="1" ht="102" customHeight="1">
      <c r="A132" s="79"/>
      <c r="B132" s="22" t="s">
        <v>477</v>
      </c>
      <c r="C132" s="50" t="s">
        <v>478</v>
      </c>
      <c r="D132" s="128"/>
      <c r="E132" s="50" t="s">
        <v>479</v>
      </c>
      <c r="F132" s="56">
        <v>127</v>
      </c>
      <c r="G132" s="50" t="s">
        <v>480</v>
      </c>
      <c r="H132" s="167" t="s">
        <v>1057</v>
      </c>
      <c r="I132" s="50"/>
      <c r="J132" s="86" t="s">
        <v>481</v>
      </c>
      <c r="K132" s="193" t="s">
        <v>482</v>
      </c>
      <c r="L132" s="50" t="s">
        <v>84</v>
      </c>
      <c r="M132" s="50" t="s">
        <v>405</v>
      </c>
      <c r="N132" s="50" t="s">
        <v>392</v>
      </c>
      <c r="O132" s="50" t="s">
        <v>262</v>
      </c>
      <c r="P132" s="50" t="s">
        <v>483</v>
      </c>
      <c r="Q132" s="158" t="s">
        <v>1060</v>
      </c>
      <c r="R132" s="13"/>
      <c r="S132" s="185">
        <f t="shared" ref="S132:S195" si="4">R132*F132</f>
        <v>0</v>
      </c>
      <c r="T132" s="13"/>
      <c r="U132" s="12"/>
    </row>
    <row r="133" spans="1:21" s="5" customFormat="1" ht="102" customHeight="1">
      <c r="A133" s="79"/>
      <c r="B133" s="22" t="s">
        <v>484</v>
      </c>
      <c r="C133" s="10">
        <v>42002</v>
      </c>
      <c r="D133" s="126"/>
      <c r="E133" s="50" t="s">
        <v>485</v>
      </c>
      <c r="F133" s="56">
        <v>127</v>
      </c>
      <c r="G133" s="50" t="s">
        <v>480</v>
      </c>
      <c r="H133" s="167" t="s">
        <v>1057</v>
      </c>
      <c r="I133" s="50"/>
      <c r="J133" s="11" t="s">
        <v>486</v>
      </c>
      <c r="K133" s="194"/>
      <c r="L133" s="50" t="s">
        <v>84</v>
      </c>
      <c r="M133" s="50" t="s">
        <v>457</v>
      </c>
      <c r="N133" s="50" t="s">
        <v>392</v>
      </c>
      <c r="O133" s="50" t="s">
        <v>262</v>
      </c>
      <c r="P133" s="50" t="s">
        <v>487</v>
      </c>
      <c r="Q133" s="158" t="s">
        <v>1060</v>
      </c>
      <c r="R133" s="13"/>
      <c r="S133" s="185">
        <f t="shared" si="4"/>
        <v>0</v>
      </c>
      <c r="T133" s="13"/>
      <c r="U133" s="12"/>
    </row>
    <row r="134" spans="1:21" s="5" customFormat="1" ht="24.5" customHeight="1">
      <c r="A134" s="57" t="s">
        <v>488</v>
      </c>
      <c r="B134" s="58"/>
      <c r="C134" s="59"/>
      <c r="D134" s="125"/>
      <c r="E134" s="59"/>
      <c r="F134" s="59"/>
      <c r="G134" s="59"/>
      <c r="H134" s="59"/>
      <c r="I134" s="59"/>
      <c r="J134" s="60"/>
      <c r="K134" s="61"/>
      <c r="L134" s="62"/>
      <c r="M134" s="62"/>
      <c r="N134" s="62"/>
      <c r="O134" s="62"/>
      <c r="P134" s="62"/>
      <c r="Q134" s="62"/>
      <c r="R134" s="63"/>
      <c r="S134" s="185">
        <f t="shared" si="4"/>
        <v>0</v>
      </c>
      <c r="T134" s="13"/>
      <c r="U134" s="12"/>
    </row>
    <row r="135" spans="1:21" s="4" customFormat="1" ht="90.75" customHeight="1">
      <c r="A135" s="79"/>
      <c r="B135" s="22" t="s">
        <v>489</v>
      </c>
      <c r="C135" s="158" t="s">
        <v>490</v>
      </c>
      <c r="D135" s="122"/>
      <c r="E135" s="158" t="s">
        <v>491</v>
      </c>
      <c r="F135" s="35">
        <v>144</v>
      </c>
      <c r="G135" s="158" t="s">
        <v>488</v>
      </c>
      <c r="H135" s="167" t="s">
        <v>1057</v>
      </c>
      <c r="I135" s="158"/>
      <c r="J135" s="11" t="s">
        <v>492</v>
      </c>
      <c r="K135" s="80"/>
      <c r="L135" s="158" t="s">
        <v>493</v>
      </c>
      <c r="M135" s="158" t="s">
        <v>494</v>
      </c>
      <c r="N135" s="158" t="s">
        <v>495</v>
      </c>
      <c r="O135" s="158" t="s">
        <v>40</v>
      </c>
      <c r="P135" s="158" t="s">
        <v>496</v>
      </c>
      <c r="Q135" s="158" t="s">
        <v>1060</v>
      </c>
      <c r="R135" s="32"/>
      <c r="S135" s="185">
        <f t="shared" si="4"/>
        <v>0</v>
      </c>
      <c r="T135" s="188"/>
      <c r="U135" s="173"/>
    </row>
    <row r="136" spans="1:21" s="4" customFormat="1" ht="90.75" customHeight="1">
      <c r="A136" s="79"/>
      <c r="B136" s="22" t="s">
        <v>497</v>
      </c>
      <c r="C136" s="158" t="s">
        <v>498</v>
      </c>
      <c r="D136" s="122"/>
      <c r="E136" s="158" t="s">
        <v>499</v>
      </c>
      <c r="F136" s="35">
        <v>144</v>
      </c>
      <c r="G136" s="158" t="s">
        <v>488</v>
      </c>
      <c r="H136" s="167" t="s">
        <v>1057</v>
      </c>
      <c r="I136" s="158"/>
      <c r="J136" s="11" t="s">
        <v>500</v>
      </c>
      <c r="K136" s="80"/>
      <c r="L136" s="158" t="s">
        <v>493</v>
      </c>
      <c r="M136" s="158" t="s">
        <v>494</v>
      </c>
      <c r="N136" s="158" t="s">
        <v>501</v>
      </c>
      <c r="O136" s="158" t="s">
        <v>40</v>
      </c>
      <c r="P136" s="158" t="s">
        <v>502</v>
      </c>
      <c r="Q136" s="158" t="s">
        <v>1060</v>
      </c>
      <c r="R136" s="32"/>
      <c r="S136" s="185">
        <f t="shared" si="4"/>
        <v>0</v>
      </c>
      <c r="T136" s="188"/>
      <c r="U136" s="173"/>
    </row>
    <row r="137" spans="1:21" s="4" customFormat="1" ht="114" customHeight="1">
      <c r="A137" s="79"/>
      <c r="B137" s="22" t="s">
        <v>503</v>
      </c>
      <c r="C137" s="158" t="s">
        <v>504</v>
      </c>
      <c r="D137" s="122"/>
      <c r="E137" s="158" t="s">
        <v>505</v>
      </c>
      <c r="F137" s="35">
        <v>144</v>
      </c>
      <c r="G137" s="158" t="s">
        <v>488</v>
      </c>
      <c r="H137" s="167" t="s">
        <v>1057</v>
      </c>
      <c r="I137" s="158"/>
      <c r="J137" s="11" t="s">
        <v>506</v>
      </c>
      <c r="K137" s="80"/>
      <c r="L137" s="158" t="s">
        <v>493</v>
      </c>
      <c r="M137" s="158" t="s">
        <v>494</v>
      </c>
      <c r="N137" s="158" t="s">
        <v>495</v>
      </c>
      <c r="O137" s="158" t="s">
        <v>40</v>
      </c>
      <c r="P137" s="158" t="s">
        <v>507</v>
      </c>
      <c r="Q137" s="158" t="s">
        <v>1060</v>
      </c>
      <c r="R137" s="32"/>
      <c r="S137" s="185">
        <f t="shared" si="4"/>
        <v>0</v>
      </c>
      <c r="T137" s="188"/>
      <c r="U137" s="173"/>
    </row>
    <row r="138" spans="1:21" s="4" customFormat="1" ht="108.75" customHeight="1">
      <c r="A138" s="79"/>
      <c r="B138" s="22" t="s">
        <v>508</v>
      </c>
      <c r="C138" s="158" t="s">
        <v>509</v>
      </c>
      <c r="D138" s="122"/>
      <c r="E138" s="158" t="s">
        <v>510</v>
      </c>
      <c r="F138" s="35">
        <v>144</v>
      </c>
      <c r="G138" s="158" t="s">
        <v>488</v>
      </c>
      <c r="H138" s="167" t="s">
        <v>1057</v>
      </c>
      <c r="I138" s="158"/>
      <c r="J138" s="11" t="s">
        <v>511</v>
      </c>
      <c r="K138" s="80"/>
      <c r="L138" s="158" t="s">
        <v>493</v>
      </c>
      <c r="M138" s="158" t="s">
        <v>494</v>
      </c>
      <c r="N138" s="158" t="s">
        <v>495</v>
      </c>
      <c r="O138" s="158" t="s">
        <v>40</v>
      </c>
      <c r="P138" s="158" t="s">
        <v>512</v>
      </c>
      <c r="Q138" s="158" t="s">
        <v>1060</v>
      </c>
      <c r="R138" s="32"/>
      <c r="S138" s="185">
        <f t="shared" si="4"/>
        <v>0</v>
      </c>
      <c r="T138" s="188"/>
      <c r="U138" s="173"/>
    </row>
    <row r="139" spans="1:21" s="5" customFormat="1" ht="24.5" customHeight="1">
      <c r="A139" s="57" t="s">
        <v>513</v>
      </c>
      <c r="B139" s="58"/>
      <c r="C139" s="59"/>
      <c r="D139" s="125"/>
      <c r="E139" s="59"/>
      <c r="F139" s="59"/>
      <c r="G139" s="59"/>
      <c r="H139" s="59"/>
      <c r="I139" s="59"/>
      <c r="J139" s="60"/>
      <c r="K139" s="61"/>
      <c r="L139" s="62"/>
      <c r="M139" s="62"/>
      <c r="N139" s="62"/>
      <c r="O139" s="62"/>
      <c r="P139" s="62"/>
      <c r="Q139" s="62"/>
      <c r="R139" s="63"/>
      <c r="S139" s="185">
        <f t="shared" si="4"/>
        <v>0</v>
      </c>
      <c r="T139" s="13"/>
      <c r="U139" s="12"/>
    </row>
    <row r="140" spans="1:21" s="4" customFormat="1" ht="125" customHeight="1">
      <c r="A140" s="87"/>
      <c r="B140" s="22" t="s">
        <v>514</v>
      </c>
      <c r="C140" s="158" t="s">
        <v>515</v>
      </c>
      <c r="D140" s="122"/>
      <c r="E140" s="158" t="s">
        <v>516</v>
      </c>
      <c r="F140" s="35">
        <v>182.5</v>
      </c>
      <c r="G140" s="158" t="s">
        <v>513</v>
      </c>
      <c r="H140" s="167" t="s">
        <v>1057</v>
      </c>
      <c r="I140" s="158"/>
      <c r="J140" s="158" t="s">
        <v>517</v>
      </c>
      <c r="K140" s="208"/>
      <c r="L140" s="158" t="s">
        <v>84</v>
      </c>
      <c r="M140" s="158" t="s">
        <v>518</v>
      </c>
      <c r="N140" s="88" t="s">
        <v>519</v>
      </c>
      <c r="O140" s="88" t="s">
        <v>520</v>
      </c>
      <c r="P140" s="30" t="s">
        <v>521</v>
      </c>
      <c r="Q140" s="158" t="s">
        <v>1060</v>
      </c>
      <c r="R140" s="158"/>
      <c r="S140" s="185">
        <f t="shared" si="4"/>
        <v>0</v>
      </c>
      <c r="T140" s="188"/>
      <c r="U140" s="173"/>
    </row>
    <row r="141" spans="1:21" s="4" customFormat="1" ht="136" customHeight="1">
      <c r="A141" s="87"/>
      <c r="B141" s="22" t="s">
        <v>522</v>
      </c>
      <c r="C141" s="158" t="s">
        <v>523</v>
      </c>
      <c r="D141" s="122"/>
      <c r="E141" s="158" t="s">
        <v>524</v>
      </c>
      <c r="F141" s="35">
        <v>182.5</v>
      </c>
      <c r="G141" s="158" t="s">
        <v>513</v>
      </c>
      <c r="H141" s="167" t="s">
        <v>1057</v>
      </c>
      <c r="I141" s="158"/>
      <c r="J141" s="89" t="s">
        <v>525</v>
      </c>
      <c r="K141" s="208"/>
      <c r="L141" s="158" t="s">
        <v>84</v>
      </c>
      <c r="M141" s="158" t="s">
        <v>518</v>
      </c>
      <c r="N141" s="88" t="s">
        <v>519</v>
      </c>
      <c r="O141" s="88" t="s">
        <v>520</v>
      </c>
      <c r="P141" s="30" t="s">
        <v>526</v>
      </c>
      <c r="Q141" s="158" t="s">
        <v>1060</v>
      </c>
      <c r="R141" s="158"/>
      <c r="S141" s="185">
        <f t="shared" si="4"/>
        <v>0</v>
      </c>
      <c r="T141" s="188"/>
      <c r="U141" s="173"/>
    </row>
    <row r="142" spans="1:21" s="4" customFormat="1" ht="140.5" customHeight="1">
      <c r="A142" s="87"/>
      <c r="B142" s="22" t="s">
        <v>527</v>
      </c>
      <c r="C142" s="158" t="s">
        <v>528</v>
      </c>
      <c r="D142" s="122"/>
      <c r="E142" s="158" t="s">
        <v>529</v>
      </c>
      <c r="F142" s="35">
        <v>182.5</v>
      </c>
      <c r="G142" s="158" t="s">
        <v>513</v>
      </c>
      <c r="H142" s="167" t="s">
        <v>1057</v>
      </c>
      <c r="I142" s="158"/>
      <c r="J142" s="158" t="s">
        <v>530</v>
      </c>
      <c r="K142" s="208"/>
      <c r="L142" s="158" t="s">
        <v>84</v>
      </c>
      <c r="M142" s="158" t="s">
        <v>518</v>
      </c>
      <c r="N142" s="88" t="s">
        <v>519</v>
      </c>
      <c r="O142" s="88" t="s">
        <v>520</v>
      </c>
      <c r="P142" s="30" t="s">
        <v>531</v>
      </c>
      <c r="Q142" s="158" t="s">
        <v>1060</v>
      </c>
      <c r="R142" s="158"/>
      <c r="S142" s="185">
        <f t="shared" si="4"/>
        <v>0</v>
      </c>
      <c r="T142" s="188"/>
      <c r="U142" s="173"/>
    </row>
    <row r="143" spans="1:21" s="4" customFormat="1" ht="120.75" customHeight="1">
      <c r="A143" s="32"/>
      <c r="B143" s="22" t="s">
        <v>532</v>
      </c>
      <c r="C143" s="33">
        <v>416</v>
      </c>
      <c r="D143" s="132"/>
      <c r="E143" s="158" t="s">
        <v>533</v>
      </c>
      <c r="F143" s="35">
        <v>69.5</v>
      </c>
      <c r="G143" s="158" t="s">
        <v>513</v>
      </c>
      <c r="H143" s="167" t="s">
        <v>1057</v>
      </c>
      <c r="I143" s="158"/>
      <c r="J143" s="11" t="s">
        <v>534</v>
      </c>
      <c r="K143" s="193" t="s">
        <v>535</v>
      </c>
      <c r="L143" s="158" t="s">
        <v>493</v>
      </c>
      <c r="M143" s="158" t="s">
        <v>536</v>
      </c>
      <c r="N143" s="48">
        <v>8</v>
      </c>
      <c r="O143" s="158" t="s">
        <v>40</v>
      </c>
      <c r="P143" s="158" t="s">
        <v>537</v>
      </c>
      <c r="Q143" s="158" t="s">
        <v>1060</v>
      </c>
      <c r="R143" s="32"/>
      <c r="S143" s="185">
        <f t="shared" si="4"/>
        <v>0</v>
      </c>
      <c r="T143" s="188"/>
      <c r="U143" s="173"/>
    </row>
    <row r="144" spans="1:21" s="4" customFormat="1" ht="114" customHeight="1">
      <c r="A144" s="32"/>
      <c r="B144" s="22" t="s">
        <v>538</v>
      </c>
      <c r="C144" s="33">
        <v>418</v>
      </c>
      <c r="D144" s="132"/>
      <c r="E144" s="158" t="s">
        <v>539</v>
      </c>
      <c r="F144" s="35">
        <v>69.5</v>
      </c>
      <c r="G144" s="158" t="s">
        <v>513</v>
      </c>
      <c r="H144" s="167" t="s">
        <v>1057</v>
      </c>
      <c r="I144" s="158"/>
      <c r="J144" s="11" t="s">
        <v>540</v>
      </c>
      <c r="K144" s="194"/>
      <c r="L144" s="158" t="s">
        <v>493</v>
      </c>
      <c r="M144" s="158" t="s">
        <v>536</v>
      </c>
      <c r="N144" s="48">
        <v>8</v>
      </c>
      <c r="O144" s="158" t="s">
        <v>40</v>
      </c>
      <c r="P144" s="158" t="s">
        <v>541</v>
      </c>
      <c r="Q144" s="158" t="s">
        <v>1060</v>
      </c>
      <c r="R144" s="32"/>
      <c r="S144" s="185">
        <f t="shared" si="4"/>
        <v>0</v>
      </c>
      <c r="T144" s="188"/>
      <c r="U144" s="173"/>
    </row>
    <row r="145" spans="1:21" s="4" customFormat="1" ht="119.25" customHeight="1">
      <c r="A145" s="32"/>
      <c r="B145" s="22" t="s">
        <v>542</v>
      </c>
      <c r="C145" s="33">
        <v>417</v>
      </c>
      <c r="D145" s="132"/>
      <c r="E145" s="158" t="s">
        <v>543</v>
      </c>
      <c r="F145" s="35">
        <v>69.5</v>
      </c>
      <c r="G145" s="158" t="s">
        <v>513</v>
      </c>
      <c r="H145" s="167" t="s">
        <v>1057</v>
      </c>
      <c r="I145" s="158"/>
      <c r="J145" s="11" t="s">
        <v>544</v>
      </c>
      <c r="K145" s="194"/>
      <c r="L145" s="158" t="s">
        <v>493</v>
      </c>
      <c r="M145" s="158" t="s">
        <v>536</v>
      </c>
      <c r="N145" s="48">
        <v>8</v>
      </c>
      <c r="O145" s="158" t="s">
        <v>40</v>
      </c>
      <c r="P145" s="158" t="s">
        <v>545</v>
      </c>
      <c r="Q145" s="158" t="s">
        <v>1060</v>
      </c>
      <c r="R145" s="32"/>
      <c r="S145" s="185">
        <f t="shared" si="4"/>
        <v>0</v>
      </c>
      <c r="T145" s="188"/>
      <c r="U145" s="173"/>
    </row>
    <row r="146" spans="1:21" s="5" customFormat="1" ht="24.5" customHeight="1">
      <c r="A146" s="57" t="s">
        <v>546</v>
      </c>
      <c r="B146" s="58"/>
      <c r="C146" s="59"/>
      <c r="D146" s="125"/>
      <c r="E146" s="59"/>
      <c r="F146" s="59"/>
      <c r="G146" s="59"/>
      <c r="H146" s="59"/>
      <c r="I146" s="59"/>
      <c r="J146" s="60"/>
      <c r="K146" s="61"/>
      <c r="L146" s="62"/>
      <c r="M146" s="62"/>
      <c r="N146" s="62"/>
      <c r="O146" s="62"/>
      <c r="P146" s="62"/>
      <c r="Q146" s="62"/>
      <c r="R146" s="63"/>
      <c r="S146" s="185">
        <f t="shared" si="4"/>
        <v>0</v>
      </c>
      <c r="T146" s="13"/>
      <c r="U146" s="12"/>
    </row>
    <row r="147" spans="1:21" s="4" customFormat="1" ht="105.75" customHeight="1">
      <c r="A147" s="32"/>
      <c r="B147" s="22" t="s">
        <v>547</v>
      </c>
      <c r="C147" s="48">
        <v>60001</v>
      </c>
      <c r="D147" s="129"/>
      <c r="E147" s="158" t="s">
        <v>548</v>
      </c>
      <c r="F147" s="35">
        <v>155</v>
      </c>
      <c r="G147" s="158" t="s">
        <v>549</v>
      </c>
      <c r="H147" s="167" t="s">
        <v>1057</v>
      </c>
      <c r="I147" s="158"/>
      <c r="J147" s="11" t="s">
        <v>550</v>
      </c>
      <c r="K147" s="31"/>
      <c r="L147" s="158" t="s">
        <v>84</v>
      </c>
      <c r="M147" s="158" t="s">
        <v>551</v>
      </c>
      <c r="N147" s="48">
        <v>16</v>
      </c>
      <c r="O147" s="158" t="s">
        <v>262</v>
      </c>
      <c r="P147" s="158" t="s">
        <v>552</v>
      </c>
      <c r="Q147" s="158" t="s">
        <v>1060</v>
      </c>
      <c r="R147" s="32"/>
      <c r="S147" s="185">
        <f t="shared" si="4"/>
        <v>0</v>
      </c>
      <c r="T147" s="188"/>
      <c r="U147" s="173"/>
    </row>
    <row r="148" spans="1:21" s="4" customFormat="1" ht="117" customHeight="1">
      <c r="A148" s="32"/>
      <c r="B148" s="22" t="s">
        <v>553</v>
      </c>
      <c r="C148" s="48">
        <v>60002</v>
      </c>
      <c r="D148" s="129"/>
      <c r="E148" s="158" t="s">
        <v>554</v>
      </c>
      <c r="F148" s="35">
        <v>155</v>
      </c>
      <c r="G148" s="158" t="s">
        <v>549</v>
      </c>
      <c r="H148" s="167" t="s">
        <v>1057</v>
      </c>
      <c r="I148" s="158"/>
      <c r="J148" s="11" t="s">
        <v>555</v>
      </c>
      <c r="K148" s="31"/>
      <c r="L148" s="158"/>
      <c r="M148" s="158" t="s">
        <v>551</v>
      </c>
      <c r="N148" s="48">
        <v>16</v>
      </c>
      <c r="O148" s="158" t="s">
        <v>262</v>
      </c>
      <c r="P148" s="158" t="s">
        <v>556</v>
      </c>
      <c r="Q148" s="158" t="s">
        <v>1060</v>
      </c>
      <c r="R148" s="32"/>
      <c r="S148" s="185">
        <f t="shared" si="4"/>
        <v>0</v>
      </c>
      <c r="T148" s="188"/>
      <c r="U148" s="173"/>
    </row>
    <row r="149" spans="1:21" s="5" customFormat="1" ht="24.5" customHeight="1">
      <c r="A149" s="57" t="s">
        <v>557</v>
      </c>
      <c r="B149" s="58"/>
      <c r="C149" s="59"/>
      <c r="D149" s="125"/>
      <c r="E149" s="59"/>
      <c r="F149" s="59"/>
      <c r="G149" s="59"/>
      <c r="H149" s="59"/>
      <c r="I149" s="59"/>
      <c r="J149" s="60"/>
      <c r="K149" s="61"/>
      <c r="L149" s="62"/>
      <c r="M149" s="62"/>
      <c r="N149" s="62"/>
      <c r="O149" s="62"/>
      <c r="P149" s="62"/>
      <c r="Q149" s="62"/>
      <c r="R149" s="63"/>
      <c r="S149" s="185">
        <f t="shared" si="4"/>
        <v>0</v>
      </c>
      <c r="T149" s="13"/>
      <c r="U149" s="12"/>
    </row>
    <row r="150" spans="1:21" s="4" customFormat="1" ht="121.5" customHeight="1">
      <c r="A150" s="90"/>
      <c r="B150" s="22" t="s">
        <v>558</v>
      </c>
      <c r="C150" s="29">
        <v>589</v>
      </c>
      <c r="D150" s="133"/>
      <c r="E150" s="158" t="s">
        <v>559</v>
      </c>
      <c r="F150" s="35">
        <v>71.5</v>
      </c>
      <c r="G150" s="158" t="s">
        <v>557</v>
      </c>
      <c r="H150" s="167" t="s">
        <v>1057</v>
      </c>
      <c r="I150" s="158"/>
      <c r="J150" s="25" t="s">
        <v>560</v>
      </c>
      <c r="K150" s="193" t="s">
        <v>561</v>
      </c>
      <c r="L150" s="158" t="s">
        <v>493</v>
      </c>
      <c r="M150" s="30" t="s">
        <v>562</v>
      </c>
      <c r="N150" s="88" t="s">
        <v>563</v>
      </c>
      <c r="O150" s="30" t="s">
        <v>40</v>
      </c>
      <c r="P150" s="30" t="s">
        <v>564</v>
      </c>
      <c r="Q150" s="158" t="s">
        <v>1060</v>
      </c>
      <c r="R150" s="158"/>
      <c r="S150" s="185">
        <f t="shared" si="4"/>
        <v>0</v>
      </c>
      <c r="T150" s="188"/>
      <c r="U150" s="173"/>
    </row>
    <row r="151" spans="1:21" s="4" customFormat="1" ht="121.5" customHeight="1">
      <c r="A151" s="90"/>
      <c r="B151" s="22" t="s">
        <v>565</v>
      </c>
      <c r="C151" s="29">
        <v>588</v>
      </c>
      <c r="D151" s="133"/>
      <c r="E151" s="158" t="s">
        <v>566</v>
      </c>
      <c r="F151" s="35">
        <v>71.5</v>
      </c>
      <c r="G151" s="158" t="s">
        <v>557</v>
      </c>
      <c r="H151" s="167" t="s">
        <v>1057</v>
      </c>
      <c r="I151" s="158"/>
      <c r="J151" s="25" t="s">
        <v>567</v>
      </c>
      <c r="K151" s="194"/>
      <c r="L151" s="158" t="s">
        <v>493</v>
      </c>
      <c r="M151" s="30" t="s">
        <v>562</v>
      </c>
      <c r="N151" s="88" t="s">
        <v>563</v>
      </c>
      <c r="O151" s="30" t="s">
        <v>40</v>
      </c>
      <c r="P151" s="30" t="s">
        <v>568</v>
      </c>
      <c r="Q151" s="158" t="s">
        <v>1060</v>
      </c>
      <c r="R151" s="158"/>
      <c r="S151" s="185">
        <f t="shared" si="4"/>
        <v>0</v>
      </c>
      <c r="T151" s="188"/>
      <c r="U151" s="173"/>
    </row>
    <row r="152" spans="1:21" s="4" customFormat="1" ht="121.5" customHeight="1">
      <c r="A152" s="90"/>
      <c r="B152" s="22" t="s">
        <v>569</v>
      </c>
      <c r="C152" s="33">
        <v>583</v>
      </c>
      <c r="D152" s="132"/>
      <c r="E152" s="158" t="s">
        <v>570</v>
      </c>
      <c r="F152" s="35">
        <v>71.5</v>
      </c>
      <c r="G152" s="158" t="s">
        <v>557</v>
      </c>
      <c r="H152" s="167" t="s">
        <v>1057</v>
      </c>
      <c r="I152" s="158"/>
      <c r="J152" s="25" t="s">
        <v>571</v>
      </c>
      <c r="K152" s="194"/>
      <c r="L152" s="158" t="s">
        <v>493</v>
      </c>
      <c r="M152" s="30" t="s">
        <v>562</v>
      </c>
      <c r="N152" s="88" t="s">
        <v>563</v>
      </c>
      <c r="O152" s="30" t="s">
        <v>40</v>
      </c>
      <c r="P152" s="30" t="s">
        <v>572</v>
      </c>
      <c r="Q152" s="158" t="s">
        <v>1060</v>
      </c>
      <c r="R152" s="158"/>
      <c r="S152" s="185">
        <f t="shared" si="4"/>
        <v>0</v>
      </c>
      <c r="T152" s="188"/>
      <c r="U152" s="173"/>
    </row>
    <row r="153" spans="1:21" s="4" customFormat="1" ht="121.5" customHeight="1">
      <c r="A153" s="90"/>
      <c r="B153" s="22" t="s">
        <v>573</v>
      </c>
      <c r="C153" s="33">
        <v>584</v>
      </c>
      <c r="D153" s="132"/>
      <c r="E153" s="30" t="s">
        <v>574</v>
      </c>
      <c r="F153" s="35">
        <v>71.5</v>
      </c>
      <c r="G153" s="158" t="s">
        <v>557</v>
      </c>
      <c r="H153" s="167" t="s">
        <v>1057</v>
      </c>
      <c r="I153" s="158"/>
      <c r="J153" s="25" t="s">
        <v>575</v>
      </c>
      <c r="K153" s="194"/>
      <c r="L153" s="158" t="s">
        <v>493</v>
      </c>
      <c r="M153" s="30" t="s">
        <v>562</v>
      </c>
      <c r="N153" s="88" t="s">
        <v>563</v>
      </c>
      <c r="O153" s="30" t="s">
        <v>40</v>
      </c>
      <c r="P153" s="30" t="s">
        <v>576</v>
      </c>
      <c r="Q153" s="158" t="s">
        <v>1060</v>
      </c>
      <c r="R153" s="158"/>
      <c r="S153" s="185">
        <f t="shared" si="4"/>
        <v>0</v>
      </c>
      <c r="T153" s="188"/>
      <c r="U153" s="173"/>
    </row>
    <row r="154" spans="1:21" s="4" customFormat="1" ht="127.5" customHeight="1">
      <c r="A154" s="90"/>
      <c r="B154" s="22" t="s">
        <v>577</v>
      </c>
      <c r="C154" s="29">
        <v>591</v>
      </c>
      <c r="D154" s="133"/>
      <c r="E154" s="30" t="s">
        <v>578</v>
      </c>
      <c r="F154" s="35">
        <v>71.5</v>
      </c>
      <c r="G154" s="158" t="s">
        <v>557</v>
      </c>
      <c r="H154" s="167" t="s">
        <v>1057</v>
      </c>
      <c r="I154" s="158"/>
      <c r="J154" s="25" t="s">
        <v>579</v>
      </c>
      <c r="K154" s="194"/>
      <c r="L154" s="158" t="s">
        <v>493</v>
      </c>
      <c r="M154" s="30" t="s">
        <v>562</v>
      </c>
      <c r="N154" s="88" t="s">
        <v>563</v>
      </c>
      <c r="O154" s="30" t="s">
        <v>40</v>
      </c>
      <c r="P154" s="30" t="s">
        <v>580</v>
      </c>
      <c r="Q154" s="158" t="s">
        <v>1060</v>
      </c>
      <c r="R154" s="158"/>
      <c r="S154" s="185">
        <f t="shared" si="4"/>
        <v>0</v>
      </c>
      <c r="T154" s="188"/>
      <c r="U154" s="173"/>
    </row>
    <row r="155" spans="1:21" s="4" customFormat="1" ht="129" customHeight="1">
      <c r="A155" s="90"/>
      <c r="B155" s="22" t="s">
        <v>581</v>
      </c>
      <c r="C155" s="29">
        <v>590</v>
      </c>
      <c r="D155" s="133"/>
      <c r="E155" s="30" t="s">
        <v>582</v>
      </c>
      <c r="F155" s="35">
        <v>71.5</v>
      </c>
      <c r="G155" s="158" t="s">
        <v>557</v>
      </c>
      <c r="H155" s="167" t="s">
        <v>1057</v>
      </c>
      <c r="I155" s="158"/>
      <c r="J155" s="24" t="s">
        <v>583</v>
      </c>
      <c r="K155" s="194"/>
      <c r="L155" s="158" t="s">
        <v>493</v>
      </c>
      <c r="M155" s="30" t="s">
        <v>562</v>
      </c>
      <c r="N155" s="88" t="s">
        <v>584</v>
      </c>
      <c r="O155" s="30" t="s">
        <v>40</v>
      </c>
      <c r="P155" s="30" t="s">
        <v>585</v>
      </c>
      <c r="Q155" s="158" t="s">
        <v>1060</v>
      </c>
      <c r="R155" s="158"/>
      <c r="S155" s="185">
        <f t="shared" si="4"/>
        <v>0</v>
      </c>
      <c r="T155" s="188"/>
      <c r="U155" s="173"/>
    </row>
    <row r="156" spans="1:21" s="4" customFormat="1" ht="121.5" customHeight="1">
      <c r="A156" s="90"/>
      <c r="B156" s="22" t="s">
        <v>586</v>
      </c>
      <c r="C156" s="29">
        <v>619</v>
      </c>
      <c r="D156" s="133"/>
      <c r="E156" s="158" t="s">
        <v>587</v>
      </c>
      <c r="F156" s="35">
        <v>71.5</v>
      </c>
      <c r="G156" s="158" t="s">
        <v>557</v>
      </c>
      <c r="H156" s="167" t="s">
        <v>1057</v>
      </c>
      <c r="I156" s="158"/>
      <c r="J156" s="11" t="s">
        <v>588</v>
      </c>
      <c r="K156" s="194"/>
      <c r="L156" s="158" t="s">
        <v>493</v>
      </c>
      <c r="M156" s="30" t="s">
        <v>562</v>
      </c>
      <c r="N156" s="88" t="s">
        <v>563</v>
      </c>
      <c r="O156" s="30" t="s">
        <v>40</v>
      </c>
      <c r="P156" s="30" t="s">
        <v>589</v>
      </c>
      <c r="Q156" s="158" t="s">
        <v>1060</v>
      </c>
      <c r="R156" s="158"/>
      <c r="S156" s="185">
        <f t="shared" si="4"/>
        <v>0</v>
      </c>
      <c r="T156" s="188"/>
      <c r="U156" s="173"/>
    </row>
    <row r="157" spans="1:21" s="4" customFormat="1" ht="121.5" customHeight="1">
      <c r="A157" s="90"/>
      <c r="B157" s="22" t="s">
        <v>590</v>
      </c>
      <c r="C157" s="29">
        <v>617</v>
      </c>
      <c r="D157" s="133"/>
      <c r="E157" s="158" t="s">
        <v>591</v>
      </c>
      <c r="F157" s="35">
        <v>71.5</v>
      </c>
      <c r="G157" s="158" t="s">
        <v>557</v>
      </c>
      <c r="H157" s="167" t="s">
        <v>1057</v>
      </c>
      <c r="I157" s="158"/>
      <c r="J157" s="11" t="s">
        <v>592</v>
      </c>
      <c r="K157" s="194"/>
      <c r="L157" s="158" t="s">
        <v>493</v>
      </c>
      <c r="M157" s="30" t="s">
        <v>562</v>
      </c>
      <c r="N157" s="88" t="s">
        <v>563</v>
      </c>
      <c r="O157" s="30" t="s">
        <v>40</v>
      </c>
      <c r="P157" s="30" t="s">
        <v>593</v>
      </c>
      <c r="Q157" s="158" t="s">
        <v>1060</v>
      </c>
      <c r="R157" s="158"/>
      <c r="S157" s="185">
        <f t="shared" si="4"/>
        <v>0</v>
      </c>
      <c r="T157" s="188"/>
      <c r="U157" s="173"/>
    </row>
    <row r="158" spans="1:21" s="4" customFormat="1" ht="138" customHeight="1">
      <c r="A158" s="90"/>
      <c r="B158" s="22" t="s">
        <v>594</v>
      </c>
      <c r="C158" s="29">
        <v>618</v>
      </c>
      <c r="D158" s="133"/>
      <c r="E158" s="158" t="s">
        <v>595</v>
      </c>
      <c r="F158" s="35">
        <v>71.5</v>
      </c>
      <c r="G158" s="158" t="s">
        <v>557</v>
      </c>
      <c r="H158" s="167" t="s">
        <v>1057</v>
      </c>
      <c r="I158" s="158"/>
      <c r="J158" s="11" t="s">
        <v>596</v>
      </c>
      <c r="K158" s="194"/>
      <c r="L158" s="158"/>
      <c r="M158" s="30" t="s">
        <v>562</v>
      </c>
      <c r="N158" s="88"/>
      <c r="O158" s="30" t="s">
        <v>40</v>
      </c>
      <c r="P158" s="30" t="s">
        <v>597</v>
      </c>
      <c r="Q158" s="158" t="s">
        <v>1060</v>
      </c>
      <c r="R158" s="158"/>
      <c r="S158" s="185">
        <f t="shared" si="4"/>
        <v>0</v>
      </c>
      <c r="T158" s="188"/>
      <c r="U158" s="173"/>
    </row>
    <row r="159" spans="1:21" s="4" customFormat="1" ht="121.5" customHeight="1">
      <c r="A159" s="90"/>
      <c r="B159" s="22" t="s">
        <v>598</v>
      </c>
      <c r="C159" s="29">
        <v>620</v>
      </c>
      <c r="D159" s="133"/>
      <c r="E159" s="158" t="s">
        <v>599</v>
      </c>
      <c r="F159" s="35">
        <v>71.5</v>
      </c>
      <c r="G159" s="158" t="s">
        <v>557</v>
      </c>
      <c r="H159" s="167" t="s">
        <v>1057</v>
      </c>
      <c r="I159" s="158"/>
      <c r="J159" s="11" t="s">
        <v>600</v>
      </c>
      <c r="K159" s="194"/>
      <c r="L159" s="158" t="s">
        <v>493</v>
      </c>
      <c r="M159" s="30" t="s">
        <v>562</v>
      </c>
      <c r="N159" s="88" t="s">
        <v>563</v>
      </c>
      <c r="O159" s="30" t="s">
        <v>40</v>
      </c>
      <c r="P159" s="30" t="s">
        <v>601</v>
      </c>
      <c r="Q159" s="158" t="s">
        <v>1060</v>
      </c>
      <c r="R159" s="158"/>
      <c r="S159" s="185">
        <f t="shared" si="4"/>
        <v>0</v>
      </c>
      <c r="T159" s="188"/>
      <c r="U159" s="173"/>
    </row>
    <row r="160" spans="1:21" s="4" customFormat="1" ht="144" customHeight="1">
      <c r="A160" s="90"/>
      <c r="B160" s="22" t="s">
        <v>602</v>
      </c>
      <c r="C160" s="29">
        <v>587</v>
      </c>
      <c r="D160" s="133"/>
      <c r="E160" s="158" t="s">
        <v>603</v>
      </c>
      <c r="F160" s="35">
        <v>71.5</v>
      </c>
      <c r="G160" s="158" t="s">
        <v>557</v>
      </c>
      <c r="H160" s="167" t="s">
        <v>1057</v>
      </c>
      <c r="I160" s="158"/>
      <c r="J160" s="11" t="s">
        <v>604</v>
      </c>
      <c r="K160" s="194"/>
      <c r="L160" s="158" t="s">
        <v>493</v>
      </c>
      <c r="M160" s="30" t="s">
        <v>562</v>
      </c>
      <c r="N160" s="88" t="s">
        <v>563</v>
      </c>
      <c r="O160" s="30" t="s">
        <v>40</v>
      </c>
      <c r="P160" s="30" t="s">
        <v>605</v>
      </c>
      <c r="Q160" s="158" t="s">
        <v>1060</v>
      </c>
      <c r="R160" s="158"/>
      <c r="S160" s="185">
        <f t="shared" si="4"/>
        <v>0</v>
      </c>
      <c r="T160" s="188"/>
      <c r="U160" s="173"/>
    </row>
    <row r="161" spans="1:21" s="4" customFormat="1" ht="120" customHeight="1">
      <c r="A161" s="34"/>
      <c r="B161" s="22" t="s">
        <v>606</v>
      </c>
      <c r="C161" s="158" t="s">
        <v>607</v>
      </c>
      <c r="D161" s="122"/>
      <c r="E161" s="158" t="s">
        <v>608</v>
      </c>
      <c r="F161" s="35">
        <v>71.5</v>
      </c>
      <c r="G161" s="158" t="s">
        <v>557</v>
      </c>
      <c r="H161" s="167" t="s">
        <v>1057</v>
      </c>
      <c r="I161" s="158"/>
      <c r="J161" s="11" t="s">
        <v>609</v>
      </c>
      <c r="K161" s="194"/>
      <c r="L161" s="158" t="s">
        <v>493</v>
      </c>
      <c r="M161" s="30" t="s">
        <v>562</v>
      </c>
      <c r="N161" s="30" t="s">
        <v>563</v>
      </c>
      <c r="O161" s="30" t="s">
        <v>40</v>
      </c>
      <c r="P161" s="30" t="s">
        <v>610</v>
      </c>
      <c r="Q161" s="158" t="s">
        <v>1060</v>
      </c>
      <c r="R161" s="34"/>
      <c r="S161" s="185">
        <f t="shared" si="4"/>
        <v>0</v>
      </c>
      <c r="T161" s="188"/>
      <c r="U161" s="173"/>
    </row>
    <row r="162" spans="1:21" s="4" customFormat="1" ht="123" customHeight="1">
      <c r="A162" s="34"/>
      <c r="B162" s="22" t="s">
        <v>611</v>
      </c>
      <c r="C162" s="158" t="s">
        <v>612</v>
      </c>
      <c r="D162" s="122"/>
      <c r="E162" s="158" t="s">
        <v>613</v>
      </c>
      <c r="F162" s="35">
        <v>71.5</v>
      </c>
      <c r="G162" s="158" t="s">
        <v>557</v>
      </c>
      <c r="H162" s="167" t="s">
        <v>1057</v>
      </c>
      <c r="I162" s="158"/>
      <c r="J162" s="11" t="s">
        <v>614</v>
      </c>
      <c r="K162" s="194"/>
      <c r="L162" s="158" t="s">
        <v>493</v>
      </c>
      <c r="M162" s="30" t="s">
        <v>562</v>
      </c>
      <c r="N162" s="30" t="s">
        <v>563</v>
      </c>
      <c r="O162" s="30" t="s">
        <v>40</v>
      </c>
      <c r="P162" s="30" t="s">
        <v>615</v>
      </c>
      <c r="Q162" s="158" t="s">
        <v>1060</v>
      </c>
      <c r="R162" s="34"/>
      <c r="S162" s="185">
        <f t="shared" si="4"/>
        <v>0</v>
      </c>
      <c r="T162" s="188"/>
      <c r="U162" s="173"/>
    </row>
    <row r="163" spans="1:21" s="4" customFormat="1" ht="120" customHeight="1">
      <c r="A163" s="34"/>
      <c r="B163" s="22" t="s">
        <v>616</v>
      </c>
      <c r="C163" s="158" t="s">
        <v>617</v>
      </c>
      <c r="D163" s="122"/>
      <c r="E163" s="158" t="s">
        <v>618</v>
      </c>
      <c r="F163" s="35">
        <v>71.5</v>
      </c>
      <c r="G163" s="158" t="s">
        <v>557</v>
      </c>
      <c r="H163" s="167" t="s">
        <v>1057</v>
      </c>
      <c r="I163" s="158"/>
      <c r="J163" s="11" t="s">
        <v>619</v>
      </c>
      <c r="K163" s="194"/>
      <c r="L163" s="158" t="s">
        <v>493</v>
      </c>
      <c r="M163" s="30" t="s">
        <v>562</v>
      </c>
      <c r="N163" s="30" t="s">
        <v>563</v>
      </c>
      <c r="O163" s="30" t="s">
        <v>40</v>
      </c>
      <c r="P163" s="30" t="s">
        <v>620</v>
      </c>
      <c r="Q163" s="158" t="s">
        <v>1060</v>
      </c>
      <c r="R163" s="34"/>
      <c r="S163" s="185">
        <f t="shared" si="4"/>
        <v>0</v>
      </c>
      <c r="T163" s="188"/>
      <c r="U163" s="173"/>
    </row>
    <row r="164" spans="1:21" s="4" customFormat="1" ht="118.5" customHeight="1">
      <c r="A164" s="34"/>
      <c r="B164" s="22" t="s">
        <v>621</v>
      </c>
      <c r="C164" s="158" t="s">
        <v>622</v>
      </c>
      <c r="D164" s="122"/>
      <c r="E164" s="158" t="s">
        <v>623</v>
      </c>
      <c r="F164" s="35">
        <v>71.5</v>
      </c>
      <c r="G164" s="158" t="s">
        <v>624</v>
      </c>
      <c r="H164" s="167" t="s">
        <v>1057</v>
      </c>
      <c r="I164" s="158"/>
      <c r="J164" s="11" t="s">
        <v>625</v>
      </c>
      <c r="K164" s="194"/>
      <c r="L164" s="158" t="s">
        <v>493</v>
      </c>
      <c r="M164" s="30" t="s">
        <v>562</v>
      </c>
      <c r="N164" s="30" t="s">
        <v>563</v>
      </c>
      <c r="O164" s="30" t="s">
        <v>40</v>
      </c>
      <c r="P164" s="30" t="s">
        <v>626</v>
      </c>
      <c r="Q164" s="158" t="s">
        <v>1060</v>
      </c>
      <c r="R164" s="34"/>
      <c r="S164" s="185">
        <f t="shared" si="4"/>
        <v>0</v>
      </c>
      <c r="T164" s="188"/>
      <c r="U164" s="173"/>
    </row>
    <row r="165" spans="1:21" s="4" customFormat="1" ht="111.75" customHeight="1">
      <c r="A165" s="34"/>
      <c r="B165" s="22" t="s">
        <v>627</v>
      </c>
      <c r="C165" s="158" t="s">
        <v>628</v>
      </c>
      <c r="D165" s="122"/>
      <c r="E165" s="158" t="s">
        <v>629</v>
      </c>
      <c r="F165" s="35">
        <v>71.5</v>
      </c>
      <c r="G165" s="158" t="s">
        <v>557</v>
      </c>
      <c r="H165" s="167" t="s">
        <v>1057</v>
      </c>
      <c r="I165" s="158"/>
      <c r="J165" s="11" t="s">
        <v>630</v>
      </c>
      <c r="K165" s="194"/>
      <c r="L165" s="158" t="s">
        <v>493</v>
      </c>
      <c r="M165" s="30" t="s">
        <v>562</v>
      </c>
      <c r="N165" s="30" t="s">
        <v>563</v>
      </c>
      <c r="O165" s="30" t="s">
        <v>40</v>
      </c>
      <c r="P165" s="30" t="s">
        <v>631</v>
      </c>
      <c r="Q165" s="158" t="s">
        <v>1060</v>
      </c>
      <c r="R165" s="34"/>
      <c r="S165" s="185">
        <f t="shared" si="4"/>
        <v>0</v>
      </c>
      <c r="T165" s="188"/>
      <c r="U165" s="173"/>
    </row>
    <row r="166" spans="1:21" s="5" customFormat="1" ht="24.5" customHeight="1">
      <c r="A166" s="57" t="s">
        <v>632</v>
      </c>
      <c r="B166" s="58"/>
      <c r="C166" s="59"/>
      <c r="D166" s="125"/>
      <c r="E166" s="59"/>
      <c r="F166" s="59"/>
      <c r="G166" s="59"/>
      <c r="H166" s="59"/>
      <c r="I166" s="59"/>
      <c r="J166" s="60"/>
      <c r="K166" s="61"/>
      <c r="L166" s="62"/>
      <c r="M166" s="62"/>
      <c r="N166" s="62"/>
      <c r="O166" s="62"/>
      <c r="P166" s="62"/>
      <c r="Q166" s="62"/>
      <c r="R166" s="63"/>
      <c r="S166" s="185">
        <f t="shared" si="4"/>
        <v>0</v>
      </c>
      <c r="T166" s="13"/>
      <c r="U166" s="12"/>
    </row>
    <row r="167" spans="1:21" s="5" customFormat="1" ht="24.5" customHeight="1">
      <c r="A167" s="37" t="s">
        <v>633</v>
      </c>
      <c r="B167" s="38"/>
      <c r="C167" s="39"/>
      <c r="D167" s="120"/>
      <c r="E167" s="39"/>
      <c r="F167" s="39"/>
      <c r="G167" s="39"/>
      <c r="H167" s="39"/>
      <c r="I167" s="39"/>
      <c r="J167" s="40"/>
      <c r="K167" s="53"/>
      <c r="L167" s="54"/>
      <c r="M167" s="54"/>
      <c r="N167" s="54"/>
      <c r="O167" s="54"/>
      <c r="P167" s="54"/>
      <c r="Q167" s="54"/>
      <c r="R167" s="55"/>
      <c r="S167" s="185">
        <f t="shared" si="4"/>
        <v>0</v>
      </c>
      <c r="T167" s="13"/>
      <c r="U167" s="12"/>
    </row>
    <row r="168" spans="1:21" s="4" customFormat="1" ht="102.5" customHeight="1">
      <c r="A168" s="91"/>
      <c r="B168" s="22" t="s">
        <v>634</v>
      </c>
      <c r="C168" s="92" t="s">
        <v>635</v>
      </c>
      <c r="D168" s="134"/>
      <c r="E168" s="92" t="s">
        <v>636</v>
      </c>
      <c r="F168" s="35">
        <v>272</v>
      </c>
      <c r="G168" s="158" t="s">
        <v>637</v>
      </c>
      <c r="H168" s="158" t="s">
        <v>1057</v>
      </c>
      <c r="I168" s="158"/>
      <c r="J168" s="93" t="s">
        <v>638</v>
      </c>
      <c r="K168" s="43" t="s">
        <v>639</v>
      </c>
      <c r="L168" s="158" t="s">
        <v>493</v>
      </c>
      <c r="M168" s="158" t="s">
        <v>640</v>
      </c>
      <c r="N168" s="88"/>
      <c r="O168" s="158" t="s">
        <v>262</v>
      </c>
      <c r="P168" s="92" t="s">
        <v>641</v>
      </c>
      <c r="Q168" s="92" t="s">
        <v>1060</v>
      </c>
      <c r="R168" s="158"/>
      <c r="S168" s="185">
        <f t="shared" si="4"/>
        <v>0</v>
      </c>
      <c r="T168" s="188"/>
      <c r="U168" s="173"/>
    </row>
    <row r="169" spans="1:21" s="4" customFormat="1" ht="101" customHeight="1">
      <c r="A169" s="91"/>
      <c r="B169" s="22" t="s">
        <v>642</v>
      </c>
      <c r="C169" s="92" t="s">
        <v>643</v>
      </c>
      <c r="D169" s="134"/>
      <c r="E169" s="92" t="s">
        <v>644</v>
      </c>
      <c r="F169" s="35">
        <v>272</v>
      </c>
      <c r="G169" s="158" t="s">
        <v>637</v>
      </c>
      <c r="H169" s="158" t="s">
        <v>1057</v>
      </c>
      <c r="I169" s="158"/>
      <c r="J169" s="94" t="s">
        <v>645</v>
      </c>
      <c r="K169" s="95"/>
      <c r="L169" s="158" t="s">
        <v>493</v>
      </c>
      <c r="M169" s="158" t="s">
        <v>640</v>
      </c>
      <c r="N169" s="88"/>
      <c r="O169" s="158" t="s">
        <v>262</v>
      </c>
      <c r="P169" s="92" t="s">
        <v>646</v>
      </c>
      <c r="Q169" s="92" t="s">
        <v>1060</v>
      </c>
      <c r="R169" s="158"/>
      <c r="S169" s="185">
        <f t="shared" si="4"/>
        <v>0</v>
      </c>
      <c r="T169" s="188"/>
      <c r="U169" s="173"/>
    </row>
    <row r="170" spans="1:21" s="4" customFormat="1" ht="78" customHeight="1">
      <c r="A170" s="32"/>
      <c r="B170" s="22" t="s">
        <v>647</v>
      </c>
      <c r="C170" s="48">
        <v>21001</v>
      </c>
      <c r="D170" s="129"/>
      <c r="E170" s="158" t="s">
        <v>459</v>
      </c>
      <c r="F170" s="35">
        <v>272</v>
      </c>
      <c r="G170" s="158" t="s">
        <v>637</v>
      </c>
      <c r="H170" s="158" t="s">
        <v>1057</v>
      </c>
      <c r="I170" s="158"/>
      <c r="J170" s="11" t="s">
        <v>648</v>
      </c>
      <c r="K170" s="95"/>
      <c r="L170" s="158" t="s">
        <v>493</v>
      </c>
      <c r="M170" s="158" t="s">
        <v>640</v>
      </c>
      <c r="N170" s="158"/>
      <c r="O170" s="158" t="s">
        <v>262</v>
      </c>
      <c r="P170" s="158" t="s">
        <v>649</v>
      </c>
      <c r="Q170" s="92" t="s">
        <v>1060</v>
      </c>
      <c r="R170" s="32"/>
      <c r="S170" s="185">
        <f t="shared" si="4"/>
        <v>0</v>
      </c>
      <c r="T170" s="188"/>
      <c r="U170" s="173"/>
    </row>
    <row r="171" spans="1:21" s="4" customFormat="1" ht="78" customHeight="1">
      <c r="A171" s="32"/>
      <c r="B171" s="22" t="s">
        <v>650</v>
      </c>
      <c r="C171" s="48">
        <v>21003</v>
      </c>
      <c r="D171" s="129"/>
      <c r="E171" s="158" t="s">
        <v>651</v>
      </c>
      <c r="F171" s="35">
        <v>272</v>
      </c>
      <c r="G171" s="158" t="s">
        <v>637</v>
      </c>
      <c r="H171" s="158" t="s">
        <v>1057</v>
      </c>
      <c r="I171" s="158"/>
      <c r="J171" s="11" t="s">
        <v>652</v>
      </c>
      <c r="K171" s="95"/>
      <c r="L171" s="158" t="s">
        <v>493</v>
      </c>
      <c r="M171" s="158" t="s">
        <v>640</v>
      </c>
      <c r="N171" s="158"/>
      <c r="O171" s="158" t="s">
        <v>262</v>
      </c>
      <c r="P171" s="158" t="s">
        <v>653</v>
      </c>
      <c r="Q171" s="92" t="s">
        <v>1060</v>
      </c>
      <c r="R171" s="32"/>
      <c r="S171" s="185">
        <f t="shared" si="4"/>
        <v>0</v>
      </c>
      <c r="T171" s="188"/>
      <c r="U171" s="173"/>
    </row>
    <row r="172" spans="1:21" s="4" customFormat="1" ht="78" customHeight="1">
      <c r="A172" s="32"/>
      <c r="B172" s="22" t="s">
        <v>654</v>
      </c>
      <c r="C172" s="48">
        <v>21004</v>
      </c>
      <c r="D172" s="129"/>
      <c r="E172" s="158" t="s">
        <v>399</v>
      </c>
      <c r="F172" s="35">
        <v>272</v>
      </c>
      <c r="G172" s="158" t="s">
        <v>637</v>
      </c>
      <c r="H172" s="158" t="s">
        <v>1057</v>
      </c>
      <c r="I172" s="158"/>
      <c r="J172" s="11" t="s">
        <v>655</v>
      </c>
      <c r="K172" s="95"/>
      <c r="L172" s="158" t="s">
        <v>493</v>
      </c>
      <c r="M172" s="158" t="s">
        <v>640</v>
      </c>
      <c r="N172" s="158"/>
      <c r="O172" s="158" t="s">
        <v>262</v>
      </c>
      <c r="P172" s="158" t="s">
        <v>656</v>
      </c>
      <c r="Q172" s="92" t="s">
        <v>1060</v>
      </c>
      <c r="R172" s="32"/>
      <c r="S172" s="185">
        <f t="shared" si="4"/>
        <v>0</v>
      </c>
      <c r="T172" s="188"/>
      <c r="U172" s="173"/>
    </row>
    <row r="173" spans="1:21" s="4" customFormat="1" ht="78" customHeight="1">
      <c r="A173" s="32"/>
      <c r="B173" s="22" t="s">
        <v>657</v>
      </c>
      <c r="C173" s="48">
        <v>21006</v>
      </c>
      <c r="D173" s="129"/>
      <c r="E173" s="158" t="s">
        <v>658</v>
      </c>
      <c r="F173" s="35">
        <v>272</v>
      </c>
      <c r="G173" s="158" t="s">
        <v>637</v>
      </c>
      <c r="H173" s="158" t="s">
        <v>1057</v>
      </c>
      <c r="I173" s="158"/>
      <c r="J173" s="11" t="s">
        <v>659</v>
      </c>
      <c r="K173" s="95"/>
      <c r="L173" s="158" t="s">
        <v>493</v>
      </c>
      <c r="M173" s="158" t="s">
        <v>640</v>
      </c>
      <c r="N173" s="158"/>
      <c r="O173" s="158" t="s">
        <v>262</v>
      </c>
      <c r="P173" s="158" t="s">
        <v>660</v>
      </c>
      <c r="Q173" s="92" t="s">
        <v>1060</v>
      </c>
      <c r="R173" s="32"/>
      <c r="S173" s="185">
        <f t="shared" si="4"/>
        <v>0</v>
      </c>
      <c r="T173" s="188"/>
      <c r="U173" s="173"/>
    </row>
    <row r="174" spans="1:21" s="4" customFormat="1" ht="78" customHeight="1">
      <c r="A174" s="32"/>
      <c r="B174" s="22" t="s">
        <v>661</v>
      </c>
      <c r="C174" s="48">
        <v>21007</v>
      </c>
      <c r="D174" s="129"/>
      <c r="E174" s="158" t="s">
        <v>662</v>
      </c>
      <c r="F174" s="35">
        <v>272</v>
      </c>
      <c r="G174" s="158" t="s">
        <v>637</v>
      </c>
      <c r="H174" s="158" t="s">
        <v>1057</v>
      </c>
      <c r="I174" s="158"/>
      <c r="J174" s="11" t="s">
        <v>663</v>
      </c>
      <c r="K174" s="95"/>
      <c r="L174" s="158" t="s">
        <v>493</v>
      </c>
      <c r="M174" s="158" t="s">
        <v>640</v>
      </c>
      <c r="N174" s="158"/>
      <c r="O174" s="158" t="s">
        <v>262</v>
      </c>
      <c r="P174" s="158" t="s">
        <v>664</v>
      </c>
      <c r="Q174" s="92" t="s">
        <v>1060</v>
      </c>
      <c r="R174" s="32"/>
      <c r="S174" s="185">
        <f t="shared" si="4"/>
        <v>0</v>
      </c>
      <c r="T174" s="188"/>
      <c r="U174" s="173"/>
    </row>
    <row r="175" spans="1:21" s="5" customFormat="1" ht="78" customHeight="1">
      <c r="A175" s="13"/>
      <c r="B175" s="22" t="s">
        <v>665</v>
      </c>
      <c r="C175" s="10">
        <v>21008</v>
      </c>
      <c r="D175" s="126"/>
      <c r="E175" s="50" t="s">
        <v>666</v>
      </c>
      <c r="F175" s="35">
        <v>272</v>
      </c>
      <c r="G175" s="50" t="s">
        <v>637</v>
      </c>
      <c r="H175" s="158" t="s">
        <v>1057</v>
      </c>
      <c r="I175" s="50"/>
      <c r="J175" s="11" t="s">
        <v>667</v>
      </c>
      <c r="K175" s="95"/>
      <c r="L175" s="50" t="s">
        <v>493</v>
      </c>
      <c r="M175" s="50" t="s">
        <v>640</v>
      </c>
      <c r="N175" s="50"/>
      <c r="O175" s="50" t="s">
        <v>262</v>
      </c>
      <c r="P175" s="50" t="s">
        <v>668</v>
      </c>
      <c r="Q175" s="92" t="s">
        <v>1060</v>
      </c>
      <c r="R175" s="13"/>
      <c r="S175" s="185">
        <f t="shared" si="4"/>
        <v>0</v>
      </c>
      <c r="T175" s="13"/>
      <c r="U175" s="12"/>
    </row>
    <row r="176" spans="1:21" s="5" customFormat="1" ht="78" customHeight="1">
      <c r="A176" s="13"/>
      <c r="B176" s="22" t="s">
        <v>669</v>
      </c>
      <c r="C176" s="10">
        <v>21009</v>
      </c>
      <c r="D176" s="126"/>
      <c r="E176" s="50" t="s">
        <v>670</v>
      </c>
      <c r="F176" s="35">
        <v>272</v>
      </c>
      <c r="G176" s="50" t="s">
        <v>637</v>
      </c>
      <c r="H176" s="158" t="s">
        <v>1057</v>
      </c>
      <c r="I176" s="50"/>
      <c r="J176" s="11" t="s">
        <v>671</v>
      </c>
      <c r="K176" s="95"/>
      <c r="L176" s="50" t="s">
        <v>493</v>
      </c>
      <c r="M176" s="50" t="s">
        <v>640</v>
      </c>
      <c r="N176" s="50"/>
      <c r="O176" s="50" t="s">
        <v>262</v>
      </c>
      <c r="P176" s="50" t="s">
        <v>672</v>
      </c>
      <c r="Q176" s="92" t="s">
        <v>1060</v>
      </c>
      <c r="R176" s="13"/>
      <c r="S176" s="185">
        <f t="shared" si="4"/>
        <v>0</v>
      </c>
      <c r="T176" s="13"/>
      <c r="U176" s="12"/>
    </row>
    <row r="177" spans="1:21" s="5" customFormat="1" ht="78" customHeight="1">
      <c r="A177" s="13"/>
      <c r="B177" s="22" t="s">
        <v>673</v>
      </c>
      <c r="C177" s="10">
        <v>21010</v>
      </c>
      <c r="D177" s="126"/>
      <c r="E177" s="50" t="s">
        <v>674</v>
      </c>
      <c r="F177" s="35">
        <v>272</v>
      </c>
      <c r="G177" s="50" t="s">
        <v>637</v>
      </c>
      <c r="H177" s="158" t="s">
        <v>1057</v>
      </c>
      <c r="I177" s="50"/>
      <c r="J177" s="46" t="s">
        <v>675</v>
      </c>
      <c r="K177" s="157"/>
      <c r="L177" s="50" t="s">
        <v>493</v>
      </c>
      <c r="M177" s="50" t="s">
        <v>640</v>
      </c>
      <c r="N177" s="50"/>
      <c r="O177" s="50" t="s">
        <v>262</v>
      </c>
      <c r="P177" s="96" t="s">
        <v>676</v>
      </c>
      <c r="Q177" s="92" t="s">
        <v>1060</v>
      </c>
      <c r="R177" s="13"/>
      <c r="S177" s="185">
        <f t="shared" si="4"/>
        <v>0</v>
      </c>
      <c r="T177" s="13"/>
      <c r="U177" s="12"/>
    </row>
    <row r="178" spans="1:21" s="5" customFormat="1" ht="24.5" customHeight="1">
      <c r="A178" s="37" t="s">
        <v>677</v>
      </c>
      <c r="B178" s="38"/>
      <c r="C178" s="39"/>
      <c r="D178" s="120"/>
      <c r="E178" s="39"/>
      <c r="F178" s="39"/>
      <c r="G178" s="39"/>
      <c r="H178" s="39"/>
      <c r="I178" s="39"/>
      <c r="J178" s="40"/>
      <c r="K178" s="53"/>
      <c r="L178" s="54"/>
      <c r="M178" s="54"/>
      <c r="N178" s="54"/>
      <c r="O178" s="54"/>
      <c r="P178" s="54"/>
      <c r="Q178" s="54"/>
      <c r="R178" s="55"/>
      <c r="S178" s="185">
        <f t="shared" si="4"/>
        <v>0</v>
      </c>
      <c r="T178" s="13"/>
      <c r="U178" s="12"/>
    </row>
    <row r="179" spans="1:21" s="4" customFormat="1" ht="72" customHeight="1">
      <c r="A179" s="91"/>
      <c r="B179" s="22" t="s">
        <v>678</v>
      </c>
      <c r="C179" s="97">
        <v>13001</v>
      </c>
      <c r="D179" s="135"/>
      <c r="E179" s="161" t="s">
        <v>679</v>
      </c>
      <c r="F179" s="35">
        <v>272</v>
      </c>
      <c r="G179" s="158" t="s">
        <v>680</v>
      </c>
      <c r="H179" s="158" t="s">
        <v>1057</v>
      </c>
      <c r="I179" s="158"/>
      <c r="J179" s="46" t="s">
        <v>681</v>
      </c>
      <c r="K179" s="98"/>
      <c r="L179" s="158" t="s">
        <v>493</v>
      </c>
      <c r="M179" s="158" t="s">
        <v>682</v>
      </c>
      <c r="N179" s="158"/>
      <c r="O179" s="158" t="s">
        <v>262</v>
      </c>
      <c r="P179" s="96" t="s">
        <v>683</v>
      </c>
      <c r="Q179" s="50" t="s">
        <v>1060</v>
      </c>
      <c r="R179" s="158"/>
      <c r="S179" s="185">
        <f t="shared" si="4"/>
        <v>0</v>
      </c>
      <c r="T179" s="188"/>
      <c r="U179" s="173"/>
    </row>
    <row r="180" spans="1:21" s="5" customFormat="1" ht="84" customHeight="1">
      <c r="A180" s="13"/>
      <c r="B180" s="22" t="s">
        <v>684</v>
      </c>
      <c r="C180" s="10">
        <v>13002</v>
      </c>
      <c r="D180" s="126"/>
      <c r="E180" s="50" t="s">
        <v>685</v>
      </c>
      <c r="F180" s="35">
        <v>272</v>
      </c>
      <c r="G180" s="50" t="s">
        <v>680</v>
      </c>
      <c r="H180" s="158" t="s">
        <v>1057</v>
      </c>
      <c r="I180" s="50"/>
      <c r="J180" s="11" t="s">
        <v>686</v>
      </c>
      <c r="K180" s="98"/>
      <c r="L180" s="50" t="s">
        <v>493</v>
      </c>
      <c r="M180" s="50" t="s">
        <v>682</v>
      </c>
      <c r="N180" s="50"/>
      <c r="O180" s="50" t="s">
        <v>262</v>
      </c>
      <c r="P180" s="50" t="s">
        <v>687</v>
      </c>
      <c r="Q180" s="50" t="s">
        <v>1060</v>
      </c>
      <c r="R180" s="99"/>
      <c r="S180" s="185">
        <f t="shared" si="4"/>
        <v>0</v>
      </c>
      <c r="T180" s="13"/>
      <c r="U180" s="12"/>
    </row>
    <row r="181" spans="1:21" s="5" customFormat="1" ht="75" customHeight="1">
      <c r="A181" s="13"/>
      <c r="B181" s="22" t="s">
        <v>688</v>
      </c>
      <c r="C181" s="10">
        <v>13005</v>
      </c>
      <c r="D181" s="126"/>
      <c r="E181" s="36" t="s">
        <v>689</v>
      </c>
      <c r="F181" s="35">
        <v>272</v>
      </c>
      <c r="G181" s="50" t="s">
        <v>680</v>
      </c>
      <c r="H181" s="158" t="s">
        <v>1057</v>
      </c>
      <c r="I181" s="50"/>
      <c r="J181" s="11" t="s">
        <v>690</v>
      </c>
      <c r="K181" s="98"/>
      <c r="L181" s="50" t="s">
        <v>493</v>
      </c>
      <c r="M181" s="50" t="s">
        <v>691</v>
      </c>
      <c r="N181" s="50"/>
      <c r="O181" s="50" t="s">
        <v>262</v>
      </c>
      <c r="P181" s="50" t="s">
        <v>692</v>
      </c>
      <c r="Q181" s="50" t="s">
        <v>1060</v>
      </c>
      <c r="R181" s="13"/>
      <c r="S181" s="185">
        <f t="shared" si="4"/>
        <v>0</v>
      </c>
      <c r="T181" s="13"/>
      <c r="U181" s="12"/>
    </row>
    <row r="182" spans="1:21" s="5" customFormat="1" ht="75" customHeight="1">
      <c r="A182" s="13"/>
      <c r="B182" s="22" t="s">
        <v>693</v>
      </c>
      <c r="C182" s="10">
        <v>13008</v>
      </c>
      <c r="D182" s="126"/>
      <c r="E182" s="50" t="s">
        <v>694</v>
      </c>
      <c r="F182" s="35">
        <v>272</v>
      </c>
      <c r="G182" s="50" t="s">
        <v>680</v>
      </c>
      <c r="H182" s="158" t="s">
        <v>1057</v>
      </c>
      <c r="I182" s="50"/>
      <c r="J182" s="11" t="s">
        <v>695</v>
      </c>
      <c r="K182" s="98"/>
      <c r="L182" s="50" t="s">
        <v>493</v>
      </c>
      <c r="M182" s="50" t="s">
        <v>696</v>
      </c>
      <c r="N182" s="50"/>
      <c r="O182" s="50" t="s">
        <v>262</v>
      </c>
      <c r="P182" s="50" t="s">
        <v>697</v>
      </c>
      <c r="Q182" s="50" t="s">
        <v>1060</v>
      </c>
      <c r="R182" s="13"/>
      <c r="S182" s="185">
        <f t="shared" si="4"/>
        <v>0</v>
      </c>
      <c r="T182" s="13"/>
      <c r="U182" s="12"/>
    </row>
    <row r="183" spans="1:21" s="5" customFormat="1" ht="75.75" customHeight="1">
      <c r="A183" s="13"/>
      <c r="B183" s="22" t="s">
        <v>698</v>
      </c>
      <c r="C183" s="10">
        <v>13009</v>
      </c>
      <c r="D183" s="126"/>
      <c r="E183" s="50" t="s">
        <v>699</v>
      </c>
      <c r="F183" s="35">
        <v>272</v>
      </c>
      <c r="G183" s="50" t="s">
        <v>680</v>
      </c>
      <c r="H183" s="158" t="s">
        <v>1057</v>
      </c>
      <c r="I183" s="50"/>
      <c r="J183" s="11" t="s">
        <v>700</v>
      </c>
      <c r="K183" s="98"/>
      <c r="L183" s="50" t="s">
        <v>493</v>
      </c>
      <c r="M183" s="50" t="s">
        <v>701</v>
      </c>
      <c r="N183" s="50"/>
      <c r="O183" s="50" t="s">
        <v>262</v>
      </c>
      <c r="P183" s="50" t="s">
        <v>702</v>
      </c>
      <c r="Q183" s="50" t="s">
        <v>1060</v>
      </c>
      <c r="R183" s="13"/>
      <c r="S183" s="185">
        <f t="shared" si="4"/>
        <v>0</v>
      </c>
      <c r="T183" s="13"/>
      <c r="U183" s="12"/>
    </row>
    <row r="184" spans="1:21" s="5" customFormat="1" ht="24.5" customHeight="1">
      <c r="A184" s="37" t="s">
        <v>703</v>
      </c>
      <c r="B184" s="38"/>
      <c r="C184" s="39"/>
      <c r="D184" s="120"/>
      <c r="E184" s="39"/>
      <c r="F184" s="39"/>
      <c r="G184" s="39"/>
      <c r="H184" s="39"/>
      <c r="I184" s="39"/>
      <c r="J184" s="40"/>
      <c r="K184" s="53"/>
      <c r="L184" s="54"/>
      <c r="M184" s="54"/>
      <c r="N184" s="54"/>
      <c r="O184" s="54"/>
      <c r="P184" s="54"/>
      <c r="Q184" s="54"/>
      <c r="R184" s="55"/>
      <c r="S184" s="185">
        <f t="shared" si="4"/>
        <v>0</v>
      </c>
      <c r="T184" s="13"/>
      <c r="U184" s="12"/>
    </row>
    <row r="185" spans="1:21" s="5" customFormat="1" ht="75" customHeight="1">
      <c r="A185" s="13"/>
      <c r="B185" s="22" t="s">
        <v>704</v>
      </c>
      <c r="C185" s="10">
        <v>13010</v>
      </c>
      <c r="D185" s="126"/>
      <c r="E185" s="50" t="s">
        <v>705</v>
      </c>
      <c r="F185" s="56">
        <v>272</v>
      </c>
      <c r="G185" s="50" t="s">
        <v>706</v>
      </c>
      <c r="H185" s="158" t="s">
        <v>1057</v>
      </c>
      <c r="I185" s="50"/>
      <c r="J185" s="11" t="s">
        <v>707</v>
      </c>
      <c r="K185" s="100" t="s">
        <v>708</v>
      </c>
      <c r="L185" s="50" t="s">
        <v>493</v>
      </c>
      <c r="M185" s="50"/>
      <c r="N185" s="50"/>
      <c r="O185" s="50" t="s">
        <v>262</v>
      </c>
      <c r="P185" s="50" t="s">
        <v>709</v>
      </c>
      <c r="Q185" s="50" t="s">
        <v>1060</v>
      </c>
      <c r="R185" s="13"/>
      <c r="S185" s="185">
        <f t="shared" si="4"/>
        <v>0</v>
      </c>
      <c r="T185" s="13"/>
      <c r="U185" s="12"/>
    </row>
    <row r="186" spans="1:21" s="5" customFormat="1" ht="24.5" customHeight="1">
      <c r="A186" s="37" t="s">
        <v>710</v>
      </c>
      <c r="B186" s="38"/>
      <c r="C186" s="39"/>
      <c r="D186" s="120"/>
      <c r="E186" s="39"/>
      <c r="F186" s="39"/>
      <c r="G186" s="39"/>
      <c r="H186" s="39"/>
      <c r="I186" s="39"/>
      <c r="J186" s="40"/>
      <c r="K186" s="53"/>
      <c r="L186" s="54"/>
      <c r="M186" s="54"/>
      <c r="N186" s="54"/>
      <c r="O186" s="54"/>
      <c r="P186" s="54"/>
      <c r="Q186" s="54"/>
      <c r="R186" s="55"/>
      <c r="S186" s="185">
        <f t="shared" si="4"/>
        <v>0</v>
      </c>
      <c r="T186" s="13"/>
      <c r="U186" s="12"/>
    </row>
    <row r="187" spans="1:21" s="5" customFormat="1" ht="77.25" customHeight="1">
      <c r="A187" s="13"/>
      <c r="B187" s="22" t="s">
        <v>711</v>
      </c>
      <c r="C187" s="23">
        <v>26007</v>
      </c>
      <c r="D187" s="136"/>
      <c r="E187" s="50" t="s">
        <v>712</v>
      </c>
      <c r="F187" s="56">
        <f t="shared" ref="F187:F189" si="5">305</f>
        <v>305</v>
      </c>
      <c r="G187" s="50" t="s">
        <v>713</v>
      </c>
      <c r="H187" s="158" t="s">
        <v>1057</v>
      </c>
      <c r="I187" s="50"/>
      <c r="J187" s="11" t="s">
        <v>714</v>
      </c>
      <c r="K187" s="194"/>
      <c r="L187" s="50" t="s">
        <v>493</v>
      </c>
      <c r="M187" s="50" t="s">
        <v>715</v>
      </c>
      <c r="N187" s="50"/>
      <c r="O187" s="50" t="s">
        <v>262</v>
      </c>
      <c r="P187" s="50" t="s">
        <v>716</v>
      </c>
      <c r="Q187" s="50" t="s">
        <v>1060</v>
      </c>
      <c r="R187" s="13"/>
      <c r="S187" s="185">
        <f t="shared" si="4"/>
        <v>0</v>
      </c>
      <c r="T187" s="13"/>
      <c r="U187" s="12"/>
    </row>
    <row r="188" spans="1:21" s="5" customFormat="1" ht="77.25" customHeight="1">
      <c r="A188" s="13"/>
      <c r="B188" s="22" t="s">
        <v>717</v>
      </c>
      <c r="C188" s="23">
        <v>26009</v>
      </c>
      <c r="D188" s="136"/>
      <c r="E188" s="50" t="s">
        <v>718</v>
      </c>
      <c r="F188" s="56">
        <f t="shared" si="5"/>
        <v>305</v>
      </c>
      <c r="G188" s="50" t="s">
        <v>713</v>
      </c>
      <c r="H188" s="158" t="s">
        <v>1057</v>
      </c>
      <c r="I188" s="50"/>
      <c r="J188" s="11" t="s">
        <v>719</v>
      </c>
      <c r="K188" s="194"/>
      <c r="L188" s="50" t="s">
        <v>493</v>
      </c>
      <c r="M188" s="50" t="s">
        <v>715</v>
      </c>
      <c r="N188" s="50"/>
      <c r="O188" s="50" t="s">
        <v>262</v>
      </c>
      <c r="P188" s="50" t="s">
        <v>720</v>
      </c>
      <c r="Q188" s="50" t="s">
        <v>1060</v>
      </c>
      <c r="R188" s="13"/>
      <c r="S188" s="185">
        <f t="shared" si="4"/>
        <v>0</v>
      </c>
      <c r="T188" s="13"/>
      <c r="U188" s="12"/>
    </row>
    <row r="189" spans="1:21" s="5" customFormat="1" ht="77.25" customHeight="1">
      <c r="A189" s="13"/>
      <c r="B189" s="22" t="s">
        <v>721</v>
      </c>
      <c r="C189" s="23">
        <v>26012</v>
      </c>
      <c r="D189" s="136"/>
      <c r="E189" s="50" t="s">
        <v>722</v>
      </c>
      <c r="F189" s="56">
        <f t="shared" si="5"/>
        <v>305</v>
      </c>
      <c r="G189" s="50" t="s">
        <v>713</v>
      </c>
      <c r="H189" s="158" t="s">
        <v>1057</v>
      </c>
      <c r="I189" s="50"/>
      <c r="J189" s="11" t="s">
        <v>723</v>
      </c>
      <c r="K189" s="194"/>
      <c r="L189" s="50" t="s">
        <v>493</v>
      </c>
      <c r="M189" s="50" t="s">
        <v>715</v>
      </c>
      <c r="N189" s="50"/>
      <c r="O189" s="50" t="s">
        <v>262</v>
      </c>
      <c r="P189" s="50" t="s">
        <v>724</v>
      </c>
      <c r="Q189" s="50" t="s">
        <v>1060</v>
      </c>
      <c r="R189" s="13"/>
      <c r="S189" s="185">
        <f t="shared" si="4"/>
        <v>0</v>
      </c>
      <c r="T189" s="13"/>
      <c r="U189" s="12"/>
    </row>
    <row r="190" spans="1:21" s="5" customFormat="1" ht="54.25" customHeight="1">
      <c r="A190" s="74" t="s">
        <v>725</v>
      </c>
      <c r="B190" s="75"/>
      <c r="C190" s="76"/>
      <c r="D190" s="130"/>
      <c r="E190" s="76"/>
      <c r="F190" s="76"/>
      <c r="G190" s="76"/>
      <c r="H190" s="76"/>
      <c r="I190" s="76"/>
      <c r="J190" s="77"/>
      <c r="K190" s="19"/>
      <c r="L190" s="19"/>
      <c r="M190" s="19"/>
      <c r="N190" s="19"/>
      <c r="O190" s="19"/>
      <c r="P190" s="19"/>
      <c r="Q190" s="19"/>
      <c r="R190" s="78"/>
      <c r="S190" s="185">
        <f t="shared" si="4"/>
        <v>0</v>
      </c>
      <c r="T190" s="13"/>
      <c r="U190" s="12"/>
    </row>
    <row r="191" spans="1:21" s="5" customFormat="1" ht="24.5" customHeight="1">
      <c r="A191" s="37" t="s">
        <v>726</v>
      </c>
      <c r="B191" s="38"/>
      <c r="C191" s="39"/>
      <c r="D191" s="120"/>
      <c r="E191" s="39"/>
      <c r="F191" s="39"/>
      <c r="G191" s="39"/>
      <c r="H191" s="39"/>
      <c r="I191" s="39"/>
      <c r="J191" s="40"/>
      <c r="K191" s="53"/>
      <c r="L191" s="54"/>
      <c r="M191" s="54"/>
      <c r="N191" s="54"/>
      <c r="O191" s="54"/>
      <c r="P191" s="54"/>
      <c r="Q191" s="54"/>
      <c r="R191" s="55"/>
      <c r="S191" s="185">
        <f t="shared" si="4"/>
        <v>0</v>
      </c>
      <c r="T191" s="13"/>
      <c r="U191" s="12"/>
    </row>
    <row r="192" spans="1:21" s="4" customFormat="1" ht="94.5" customHeight="1">
      <c r="A192" s="32"/>
      <c r="B192" s="22" t="s">
        <v>727</v>
      </c>
      <c r="C192" s="28">
        <v>399</v>
      </c>
      <c r="D192" s="137"/>
      <c r="E192" s="158" t="s">
        <v>728</v>
      </c>
      <c r="F192" s="35">
        <f t="shared" ref="F192:F217" si="6">250</f>
        <v>250</v>
      </c>
      <c r="G192" s="158" t="s">
        <v>729</v>
      </c>
      <c r="H192" s="158" t="s">
        <v>1056</v>
      </c>
      <c r="I192" s="158"/>
      <c r="J192" s="11" t="s">
        <v>730</v>
      </c>
      <c r="K192" s="43" t="s">
        <v>731</v>
      </c>
      <c r="L192" s="158" t="s">
        <v>493</v>
      </c>
      <c r="M192" s="158" t="s">
        <v>732</v>
      </c>
      <c r="N192" s="158" t="s">
        <v>563</v>
      </c>
      <c r="O192" s="158" t="s">
        <v>262</v>
      </c>
      <c r="P192" s="158" t="s">
        <v>733</v>
      </c>
      <c r="Q192" s="50" t="s">
        <v>1060</v>
      </c>
      <c r="R192" s="158"/>
      <c r="S192" s="185">
        <f t="shared" si="4"/>
        <v>0</v>
      </c>
      <c r="T192" s="188"/>
      <c r="U192" s="173"/>
    </row>
    <row r="193" spans="1:21" s="4" customFormat="1" ht="95.25" customHeight="1">
      <c r="A193" s="32"/>
      <c r="B193" s="22" t="s">
        <v>734</v>
      </c>
      <c r="C193" s="28">
        <v>400</v>
      </c>
      <c r="D193" s="137"/>
      <c r="E193" s="158" t="s">
        <v>735</v>
      </c>
      <c r="F193" s="35">
        <f t="shared" si="6"/>
        <v>250</v>
      </c>
      <c r="G193" s="158" t="s">
        <v>729</v>
      </c>
      <c r="H193" s="158" t="s">
        <v>1056</v>
      </c>
      <c r="I193" s="158"/>
      <c r="J193" s="11" t="s">
        <v>736</v>
      </c>
      <c r="K193" s="95"/>
      <c r="L193" s="158" t="s">
        <v>493</v>
      </c>
      <c r="M193" s="158" t="s">
        <v>732</v>
      </c>
      <c r="N193" s="158" t="s">
        <v>563</v>
      </c>
      <c r="O193" s="158" t="s">
        <v>262</v>
      </c>
      <c r="P193" s="158" t="s">
        <v>737</v>
      </c>
      <c r="Q193" s="50" t="s">
        <v>1060</v>
      </c>
      <c r="R193" s="158"/>
      <c r="S193" s="185">
        <f t="shared" si="4"/>
        <v>0</v>
      </c>
      <c r="T193" s="188"/>
      <c r="U193" s="173"/>
    </row>
    <row r="194" spans="1:21" s="4" customFormat="1" ht="98.25" customHeight="1">
      <c r="A194" s="32"/>
      <c r="B194" s="22" t="s">
        <v>738</v>
      </c>
      <c r="C194" s="28">
        <v>401</v>
      </c>
      <c r="D194" s="137"/>
      <c r="E194" s="158" t="s">
        <v>739</v>
      </c>
      <c r="F194" s="35">
        <f t="shared" si="6"/>
        <v>250</v>
      </c>
      <c r="G194" s="158" t="s">
        <v>729</v>
      </c>
      <c r="H194" s="158" t="s">
        <v>1056</v>
      </c>
      <c r="I194" s="158"/>
      <c r="J194" s="11" t="s">
        <v>740</v>
      </c>
      <c r="K194" s="95"/>
      <c r="L194" s="158" t="s">
        <v>493</v>
      </c>
      <c r="M194" s="158" t="s">
        <v>732</v>
      </c>
      <c r="N194" s="158" t="s">
        <v>563</v>
      </c>
      <c r="O194" s="158" t="s">
        <v>262</v>
      </c>
      <c r="P194" s="158" t="s">
        <v>741</v>
      </c>
      <c r="Q194" s="50" t="s">
        <v>1060</v>
      </c>
      <c r="R194" s="158"/>
      <c r="S194" s="185">
        <f t="shared" si="4"/>
        <v>0</v>
      </c>
      <c r="T194" s="188"/>
      <c r="U194" s="173"/>
    </row>
    <row r="195" spans="1:21" s="5" customFormat="1" ht="24.5" customHeight="1">
      <c r="A195" s="37" t="s">
        <v>742</v>
      </c>
      <c r="B195" s="38"/>
      <c r="C195" s="39"/>
      <c r="D195" s="120"/>
      <c r="E195" s="39"/>
      <c r="F195" s="39"/>
      <c r="G195" s="39"/>
      <c r="H195" s="39"/>
      <c r="I195" s="39"/>
      <c r="J195" s="40"/>
      <c r="K195" s="53"/>
      <c r="L195" s="54"/>
      <c r="M195" s="54"/>
      <c r="N195" s="54"/>
      <c r="O195" s="54"/>
      <c r="P195" s="54"/>
      <c r="Q195" s="54"/>
      <c r="R195" s="55"/>
      <c r="S195" s="185">
        <f t="shared" si="4"/>
        <v>0</v>
      </c>
      <c r="T195" s="13"/>
      <c r="U195" s="12"/>
    </row>
    <row r="196" spans="1:21" s="4" customFormat="1" ht="92.25" customHeight="1">
      <c r="A196" s="32"/>
      <c r="B196" s="22" t="s">
        <v>743</v>
      </c>
      <c r="C196" s="158" t="s">
        <v>744</v>
      </c>
      <c r="D196" s="122"/>
      <c r="E196" s="158" t="s">
        <v>745</v>
      </c>
      <c r="F196" s="35">
        <v>389</v>
      </c>
      <c r="G196" s="158" t="s">
        <v>746</v>
      </c>
      <c r="H196" s="158" t="s">
        <v>1056</v>
      </c>
      <c r="I196" s="158"/>
      <c r="J196" s="11" t="s">
        <v>747</v>
      </c>
      <c r="K196" s="156" t="s">
        <v>748</v>
      </c>
      <c r="L196" s="158" t="s">
        <v>493</v>
      </c>
      <c r="M196" s="158" t="s">
        <v>749</v>
      </c>
      <c r="N196" s="158"/>
      <c r="O196" s="158" t="s">
        <v>40</v>
      </c>
      <c r="P196" s="158" t="s">
        <v>750</v>
      </c>
      <c r="Q196" s="50" t="s">
        <v>1060</v>
      </c>
      <c r="R196" s="36"/>
      <c r="S196" s="185">
        <f t="shared" ref="S196:S251" si="7">R196*F196</f>
        <v>0</v>
      </c>
      <c r="T196" s="188"/>
      <c r="U196" s="173"/>
    </row>
    <row r="197" spans="1:21" s="5" customFormat="1" ht="24.5" customHeight="1">
      <c r="A197" s="37" t="s">
        <v>751</v>
      </c>
      <c r="B197" s="38"/>
      <c r="C197" s="39"/>
      <c r="D197" s="120"/>
      <c r="E197" s="39"/>
      <c r="F197" s="39"/>
      <c r="G197" s="39"/>
      <c r="H197" s="39"/>
      <c r="I197" s="39"/>
      <c r="J197" s="40"/>
      <c r="K197" s="53"/>
      <c r="L197" s="54"/>
      <c r="M197" s="54"/>
      <c r="N197" s="54"/>
      <c r="O197" s="54"/>
      <c r="P197" s="54"/>
      <c r="Q197" s="54"/>
      <c r="R197" s="55"/>
      <c r="S197" s="185">
        <f t="shared" si="7"/>
        <v>0</v>
      </c>
      <c r="T197" s="13"/>
      <c r="U197" s="12"/>
    </row>
    <row r="198" spans="1:21" s="4" customFormat="1" ht="114.75" customHeight="1">
      <c r="A198" s="32"/>
      <c r="B198" s="22" t="s">
        <v>752</v>
      </c>
      <c r="C198" s="158" t="s">
        <v>753</v>
      </c>
      <c r="D198" s="122"/>
      <c r="E198" s="158" t="s">
        <v>754</v>
      </c>
      <c r="F198" s="35">
        <v>144</v>
      </c>
      <c r="G198" s="158" t="s">
        <v>751</v>
      </c>
      <c r="H198" s="158" t="s">
        <v>1057</v>
      </c>
      <c r="I198" s="158"/>
      <c r="J198" s="11" t="s">
        <v>755</v>
      </c>
      <c r="K198" s="31" t="s">
        <v>756</v>
      </c>
      <c r="L198" s="158" t="s">
        <v>493</v>
      </c>
      <c r="M198" s="158" t="s">
        <v>757</v>
      </c>
      <c r="N198" s="158" t="s">
        <v>563</v>
      </c>
      <c r="O198" s="158" t="s">
        <v>40</v>
      </c>
      <c r="P198" s="158" t="s">
        <v>758</v>
      </c>
      <c r="Q198" s="50" t="s">
        <v>1060</v>
      </c>
      <c r="R198" s="32"/>
      <c r="S198" s="185">
        <f t="shared" si="7"/>
        <v>0</v>
      </c>
      <c r="T198" s="188"/>
      <c r="U198" s="173"/>
    </row>
    <row r="199" spans="1:21" s="4" customFormat="1" ht="111.75" customHeight="1">
      <c r="A199" s="32"/>
      <c r="B199" s="22" t="s">
        <v>759</v>
      </c>
      <c r="C199" s="158" t="s">
        <v>760</v>
      </c>
      <c r="D199" s="122"/>
      <c r="E199" s="158" t="s">
        <v>761</v>
      </c>
      <c r="F199" s="35">
        <v>144</v>
      </c>
      <c r="G199" s="158" t="s">
        <v>751</v>
      </c>
      <c r="H199" s="158" t="s">
        <v>1057</v>
      </c>
      <c r="I199" s="158"/>
      <c r="J199" s="11" t="s">
        <v>762</v>
      </c>
      <c r="K199" s="31" t="s">
        <v>763</v>
      </c>
      <c r="L199" s="158" t="s">
        <v>493</v>
      </c>
      <c r="M199" s="158" t="s">
        <v>757</v>
      </c>
      <c r="N199" s="158" t="s">
        <v>563</v>
      </c>
      <c r="O199" s="158" t="s">
        <v>40</v>
      </c>
      <c r="P199" s="158" t="s">
        <v>764</v>
      </c>
      <c r="Q199" s="50" t="s">
        <v>1060</v>
      </c>
      <c r="R199" s="32"/>
      <c r="S199" s="185">
        <f t="shared" si="7"/>
        <v>0</v>
      </c>
      <c r="T199" s="188"/>
      <c r="U199" s="173"/>
    </row>
    <row r="200" spans="1:21" s="4" customFormat="1" ht="109.5" customHeight="1">
      <c r="A200" s="32"/>
      <c r="B200" s="22" t="s">
        <v>765</v>
      </c>
      <c r="C200" s="158" t="s">
        <v>766</v>
      </c>
      <c r="D200" s="122"/>
      <c r="E200" s="158" t="s">
        <v>767</v>
      </c>
      <c r="F200" s="35">
        <v>144</v>
      </c>
      <c r="G200" s="158" t="s">
        <v>751</v>
      </c>
      <c r="H200" s="158" t="s">
        <v>1057</v>
      </c>
      <c r="I200" s="158"/>
      <c r="J200" s="11" t="s">
        <v>768</v>
      </c>
      <c r="K200" s="31" t="s">
        <v>769</v>
      </c>
      <c r="L200" s="158" t="s">
        <v>493</v>
      </c>
      <c r="M200" s="158" t="s">
        <v>757</v>
      </c>
      <c r="N200" s="158" t="s">
        <v>563</v>
      </c>
      <c r="O200" s="158" t="s">
        <v>40</v>
      </c>
      <c r="P200" s="158" t="s">
        <v>770</v>
      </c>
      <c r="Q200" s="50" t="s">
        <v>1060</v>
      </c>
      <c r="R200" s="32"/>
      <c r="S200" s="185">
        <f t="shared" si="7"/>
        <v>0</v>
      </c>
      <c r="T200" s="188"/>
      <c r="U200" s="173"/>
    </row>
    <row r="201" spans="1:21" s="4" customFormat="1" ht="113.25" customHeight="1">
      <c r="A201" s="32"/>
      <c r="B201" s="22" t="s">
        <v>771</v>
      </c>
      <c r="C201" s="158" t="s">
        <v>772</v>
      </c>
      <c r="D201" s="122"/>
      <c r="E201" s="158" t="s">
        <v>773</v>
      </c>
      <c r="F201" s="35">
        <v>144</v>
      </c>
      <c r="G201" s="158" t="s">
        <v>751</v>
      </c>
      <c r="H201" s="158" t="s">
        <v>1057</v>
      </c>
      <c r="I201" s="158"/>
      <c r="J201" s="11" t="s">
        <v>774</v>
      </c>
      <c r="K201" s="31" t="s">
        <v>756</v>
      </c>
      <c r="L201" s="158" t="s">
        <v>493</v>
      </c>
      <c r="M201" s="158" t="s">
        <v>757</v>
      </c>
      <c r="N201" s="158" t="s">
        <v>563</v>
      </c>
      <c r="O201" s="158" t="s">
        <v>40</v>
      </c>
      <c r="P201" s="158" t="s">
        <v>775</v>
      </c>
      <c r="Q201" s="50" t="s">
        <v>1060</v>
      </c>
      <c r="R201" s="32"/>
      <c r="S201" s="185">
        <f t="shared" si="7"/>
        <v>0</v>
      </c>
      <c r="T201" s="188"/>
      <c r="U201" s="173"/>
    </row>
    <row r="202" spans="1:21" s="5" customFormat="1" ht="24.5" customHeight="1">
      <c r="A202" s="37" t="s">
        <v>776</v>
      </c>
      <c r="B202" s="38"/>
      <c r="C202" s="39"/>
      <c r="D202" s="120"/>
      <c r="E202" s="39"/>
      <c r="F202" s="39"/>
      <c r="G202" s="39"/>
      <c r="H202" s="39"/>
      <c r="I202" s="39"/>
      <c r="J202" s="40"/>
      <c r="K202" s="53"/>
      <c r="L202" s="54"/>
      <c r="M202" s="54"/>
      <c r="N202" s="54"/>
      <c r="O202" s="54"/>
      <c r="P202" s="54"/>
      <c r="Q202" s="54"/>
      <c r="R202" s="55"/>
      <c r="S202" s="185">
        <f t="shared" si="7"/>
        <v>0</v>
      </c>
      <c r="T202" s="13"/>
      <c r="U202" s="12"/>
    </row>
    <row r="203" spans="1:21" s="4" customFormat="1" ht="119.25" customHeight="1">
      <c r="A203" s="45"/>
      <c r="B203" s="22" t="s">
        <v>777</v>
      </c>
      <c r="C203" s="29">
        <v>29007</v>
      </c>
      <c r="D203" s="133"/>
      <c r="E203" s="30" t="s">
        <v>778</v>
      </c>
      <c r="F203" s="29">
        <v>165</v>
      </c>
      <c r="G203" s="30" t="s">
        <v>779</v>
      </c>
      <c r="H203" s="158" t="s">
        <v>1057</v>
      </c>
      <c r="I203" s="148"/>
      <c r="J203" s="24" t="s">
        <v>780</v>
      </c>
      <c r="K203" s="31"/>
      <c r="L203" s="30"/>
      <c r="M203" s="30" t="s">
        <v>781</v>
      </c>
      <c r="N203" s="30" t="s">
        <v>563</v>
      </c>
      <c r="O203" s="30" t="s">
        <v>782</v>
      </c>
      <c r="P203" s="30" t="s">
        <v>783</v>
      </c>
      <c r="Q203" s="50" t="s">
        <v>1060</v>
      </c>
      <c r="R203" s="158"/>
      <c r="S203" s="185">
        <f t="shared" si="7"/>
        <v>0</v>
      </c>
      <c r="T203" s="188"/>
      <c r="U203" s="173"/>
    </row>
    <row r="204" spans="1:21" s="4" customFormat="1" ht="119.25" customHeight="1">
      <c r="A204" s="45"/>
      <c r="B204" s="22" t="s">
        <v>784</v>
      </c>
      <c r="C204" s="29">
        <v>29009</v>
      </c>
      <c r="D204" s="133"/>
      <c r="E204" s="30" t="s">
        <v>785</v>
      </c>
      <c r="F204" s="29">
        <v>165</v>
      </c>
      <c r="G204" s="30" t="s">
        <v>779</v>
      </c>
      <c r="H204" s="158" t="s">
        <v>1057</v>
      </c>
      <c r="I204" s="148"/>
      <c r="J204" s="24" t="s">
        <v>786</v>
      </c>
      <c r="K204" s="31"/>
      <c r="L204" s="30"/>
      <c r="M204" s="30" t="s">
        <v>781</v>
      </c>
      <c r="N204" s="30" t="s">
        <v>563</v>
      </c>
      <c r="O204" s="30" t="s">
        <v>782</v>
      </c>
      <c r="P204" s="30" t="s">
        <v>787</v>
      </c>
      <c r="Q204" s="50" t="s">
        <v>1060</v>
      </c>
      <c r="R204" s="158"/>
      <c r="S204" s="185">
        <f t="shared" si="7"/>
        <v>0</v>
      </c>
      <c r="T204" s="188"/>
      <c r="U204" s="173"/>
    </row>
    <row r="205" spans="1:21" s="4" customFormat="1" ht="119.25" customHeight="1">
      <c r="A205" s="45"/>
      <c r="B205" s="22" t="s">
        <v>788</v>
      </c>
      <c r="C205" s="101">
        <v>599</v>
      </c>
      <c r="D205" s="138"/>
      <c r="E205" s="158" t="s">
        <v>789</v>
      </c>
      <c r="F205" s="29">
        <v>165</v>
      </c>
      <c r="G205" s="158" t="s">
        <v>779</v>
      </c>
      <c r="H205" s="158" t="s">
        <v>1057</v>
      </c>
      <c r="I205" s="148"/>
      <c r="J205" s="24" t="s">
        <v>790</v>
      </c>
      <c r="K205" s="25"/>
      <c r="L205" s="117"/>
      <c r="M205" s="30" t="s">
        <v>781</v>
      </c>
      <c r="N205" s="30" t="s">
        <v>563</v>
      </c>
      <c r="O205" s="30" t="s">
        <v>782</v>
      </c>
      <c r="P205" s="117" t="s">
        <v>791</v>
      </c>
      <c r="Q205" s="50" t="s">
        <v>1060</v>
      </c>
      <c r="R205" s="24"/>
      <c r="S205" s="185">
        <f t="shared" si="7"/>
        <v>0</v>
      </c>
      <c r="T205" s="188"/>
      <c r="U205" s="173"/>
    </row>
    <row r="206" spans="1:21" s="4" customFormat="1" ht="119.25" customHeight="1">
      <c r="A206" s="45"/>
      <c r="B206" s="22" t="s">
        <v>792</v>
      </c>
      <c r="C206" s="101">
        <v>600</v>
      </c>
      <c r="D206" s="138"/>
      <c r="E206" s="158" t="s">
        <v>793</v>
      </c>
      <c r="F206" s="29">
        <v>165</v>
      </c>
      <c r="G206" s="158" t="s">
        <v>779</v>
      </c>
      <c r="H206" s="158" t="s">
        <v>1057</v>
      </c>
      <c r="I206" s="148"/>
      <c r="J206" s="24" t="s">
        <v>794</v>
      </c>
      <c r="K206" s="31"/>
      <c r="L206" s="158"/>
      <c r="M206" s="30" t="s">
        <v>781</v>
      </c>
      <c r="N206" s="30" t="s">
        <v>563</v>
      </c>
      <c r="O206" s="30" t="s">
        <v>782</v>
      </c>
      <c r="P206" s="158" t="s">
        <v>795</v>
      </c>
      <c r="Q206" s="50" t="s">
        <v>1060</v>
      </c>
      <c r="R206" s="158"/>
      <c r="S206" s="185">
        <f t="shared" si="7"/>
        <v>0</v>
      </c>
      <c r="T206" s="188"/>
      <c r="U206" s="173"/>
    </row>
    <row r="207" spans="1:21" s="4" customFormat="1" ht="119.25" customHeight="1">
      <c r="A207" s="45"/>
      <c r="B207" s="22" t="s">
        <v>796</v>
      </c>
      <c r="C207" s="101">
        <v>602</v>
      </c>
      <c r="D207" s="138"/>
      <c r="E207" s="158" t="s">
        <v>797</v>
      </c>
      <c r="F207" s="29">
        <v>165</v>
      </c>
      <c r="G207" s="158" t="s">
        <v>779</v>
      </c>
      <c r="H207" s="158" t="s">
        <v>1057</v>
      </c>
      <c r="I207" s="148"/>
      <c r="J207" s="24" t="s">
        <v>798</v>
      </c>
      <c r="K207" s="31"/>
      <c r="L207" s="158"/>
      <c r="M207" s="30" t="s">
        <v>781</v>
      </c>
      <c r="N207" s="30" t="s">
        <v>563</v>
      </c>
      <c r="O207" s="30" t="s">
        <v>799</v>
      </c>
      <c r="P207" s="158" t="s">
        <v>800</v>
      </c>
      <c r="Q207" s="50" t="s">
        <v>1060</v>
      </c>
      <c r="R207" s="158"/>
      <c r="S207" s="185">
        <f t="shared" si="7"/>
        <v>0</v>
      </c>
      <c r="T207" s="188"/>
      <c r="U207" s="173"/>
    </row>
    <row r="208" spans="1:21" s="4" customFormat="1" ht="119.25" customHeight="1">
      <c r="A208" s="45"/>
      <c r="B208" s="22" t="s">
        <v>801</v>
      </c>
      <c r="C208" s="101">
        <v>603</v>
      </c>
      <c r="D208" s="138"/>
      <c r="E208" s="158" t="s">
        <v>802</v>
      </c>
      <c r="F208" s="29">
        <v>165</v>
      </c>
      <c r="G208" s="158" t="s">
        <v>779</v>
      </c>
      <c r="H208" s="158" t="s">
        <v>1057</v>
      </c>
      <c r="I208" s="148"/>
      <c r="J208" s="24" t="s">
        <v>803</v>
      </c>
      <c r="K208" s="31"/>
      <c r="L208" s="158"/>
      <c r="M208" s="30" t="s">
        <v>781</v>
      </c>
      <c r="N208" s="30" t="s">
        <v>563</v>
      </c>
      <c r="O208" s="30" t="s">
        <v>799</v>
      </c>
      <c r="P208" s="158" t="s">
        <v>804</v>
      </c>
      <c r="Q208" s="50" t="s">
        <v>1060</v>
      </c>
      <c r="R208" s="158"/>
      <c r="S208" s="185">
        <f t="shared" si="7"/>
        <v>0</v>
      </c>
      <c r="T208" s="188"/>
      <c r="U208" s="173"/>
    </row>
    <row r="209" spans="1:21" s="4" customFormat="1" ht="119.25" customHeight="1">
      <c r="A209" s="45"/>
      <c r="B209" s="22" t="s">
        <v>805</v>
      </c>
      <c r="C209" s="101">
        <v>605</v>
      </c>
      <c r="D209" s="138"/>
      <c r="E209" s="158" t="s">
        <v>806</v>
      </c>
      <c r="F209" s="29">
        <v>165</v>
      </c>
      <c r="G209" s="158" t="s">
        <v>779</v>
      </c>
      <c r="H209" s="158" t="s">
        <v>1057</v>
      </c>
      <c r="I209" s="148"/>
      <c r="J209" s="158" t="s">
        <v>807</v>
      </c>
      <c r="K209" s="31"/>
      <c r="L209" s="158"/>
      <c r="M209" s="30" t="s">
        <v>781</v>
      </c>
      <c r="N209" s="30" t="s">
        <v>563</v>
      </c>
      <c r="O209" s="30" t="s">
        <v>808</v>
      </c>
      <c r="P209" s="158" t="s">
        <v>809</v>
      </c>
      <c r="Q209" s="50" t="s">
        <v>1060</v>
      </c>
      <c r="R209" s="158"/>
      <c r="S209" s="185">
        <f t="shared" si="7"/>
        <v>0</v>
      </c>
      <c r="T209" s="188"/>
      <c r="U209" s="173"/>
    </row>
    <row r="210" spans="1:21" s="4" customFormat="1" ht="119.25" customHeight="1">
      <c r="A210" s="45"/>
      <c r="B210" s="22" t="s">
        <v>810</v>
      </c>
      <c r="C210" s="101">
        <v>601</v>
      </c>
      <c r="D210" s="138"/>
      <c r="E210" s="158" t="s">
        <v>811</v>
      </c>
      <c r="F210" s="29">
        <v>165</v>
      </c>
      <c r="G210" s="158" t="s">
        <v>779</v>
      </c>
      <c r="H210" s="158" t="s">
        <v>1057</v>
      </c>
      <c r="I210" s="148"/>
      <c r="J210" s="158" t="s">
        <v>812</v>
      </c>
      <c r="K210" s="31"/>
      <c r="L210" s="158"/>
      <c r="M210" s="30" t="s">
        <v>781</v>
      </c>
      <c r="N210" s="30" t="s">
        <v>563</v>
      </c>
      <c r="O210" s="30" t="s">
        <v>808</v>
      </c>
      <c r="P210" s="158" t="s">
        <v>813</v>
      </c>
      <c r="Q210" s="50" t="s">
        <v>1060</v>
      </c>
      <c r="R210" s="158"/>
      <c r="S210" s="185">
        <f t="shared" si="7"/>
        <v>0</v>
      </c>
      <c r="T210" s="188"/>
      <c r="U210" s="173"/>
    </row>
    <row r="211" spans="1:21" s="4" customFormat="1" ht="119.25" customHeight="1">
      <c r="A211" s="45"/>
      <c r="B211" s="22" t="s">
        <v>814</v>
      </c>
      <c r="C211" s="101">
        <v>598</v>
      </c>
      <c r="D211" s="138"/>
      <c r="E211" s="30" t="s">
        <v>815</v>
      </c>
      <c r="F211" s="29">
        <v>165</v>
      </c>
      <c r="G211" s="158" t="s">
        <v>779</v>
      </c>
      <c r="H211" s="158" t="s">
        <v>1057</v>
      </c>
      <c r="I211" s="148"/>
      <c r="J211" s="158" t="s">
        <v>816</v>
      </c>
      <c r="K211" s="31"/>
      <c r="L211" s="30"/>
      <c r="M211" s="30" t="s">
        <v>781</v>
      </c>
      <c r="N211" s="30" t="s">
        <v>563</v>
      </c>
      <c r="O211" s="30" t="s">
        <v>808</v>
      </c>
      <c r="P211" s="30" t="s">
        <v>817</v>
      </c>
      <c r="Q211" s="50" t="s">
        <v>1060</v>
      </c>
      <c r="R211" s="158"/>
      <c r="S211" s="185">
        <f t="shared" si="7"/>
        <v>0</v>
      </c>
      <c r="T211" s="188"/>
      <c r="U211" s="173"/>
    </row>
    <row r="212" spans="1:21" s="4" customFormat="1" ht="98.5" customHeight="1">
      <c r="A212" s="32"/>
      <c r="B212" s="22" t="s">
        <v>818</v>
      </c>
      <c r="C212" s="48">
        <v>29001</v>
      </c>
      <c r="D212" s="129"/>
      <c r="E212" s="158" t="s">
        <v>819</v>
      </c>
      <c r="F212" s="29">
        <v>165</v>
      </c>
      <c r="G212" s="158" t="s">
        <v>776</v>
      </c>
      <c r="H212" s="158" t="s">
        <v>1057</v>
      </c>
      <c r="I212" s="49"/>
      <c r="J212" s="11" t="s">
        <v>820</v>
      </c>
      <c r="K212" s="95"/>
      <c r="L212" s="158" t="s">
        <v>493</v>
      </c>
      <c r="M212" s="158" t="s">
        <v>821</v>
      </c>
      <c r="N212" s="49"/>
      <c r="O212" s="158" t="s">
        <v>822</v>
      </c>
      <c r="P212" s="158" t="s">
        <v>823</v>
      </c>
      <c r="Q212" s="50" t="s">
        <v>1060</v>
      </c>
      <c r="R212" s="32"/>
      <c r="S212" s="185">
        <f t="shared" si="7"/>
        <v>0</v>
      </c>
      <c r="T212" s="188"/>
      <c r="U212" s="173"/>
    </row>
    <row r="213" spans="1:21" s="4" customFormat="1" ht="91.5" customHeight="1">
      <c r="A213" s="32"/>
      <c r="B213" s="22" t="s">
        <v>824</v>
      </c>
      <c r="C213" s="48">
        <v>29002</v>
      </c>
      <c r="D213" s="129"/>
      <c r="E213" s="30" t="s">
        <v>825</v>
      </c>
      <c r="F213" s="35">
        <v>289</v>
      </c>
      <c r="G213" s="158" t="s">
        <v>776</v>
      </c>
      <c r="H213" s="158" t="s">
        <v>1057</v>
      </c>
      <c r="I213" s="49"/>
      <c r="J213" s="11" t="s">
        <v>826</v>
      </c>
      <c r="K213" s="95"/>
      <c r="L213" s="158" t="s">
        <v>493</v>
      </c>
      <c r="M213" s="158" t="s">
        <v>827</v>
      </c>
      <c r="N213" s="49"/>
      <c r="O213" s="158" t="s">
        <v>262</v>
      </c>
      <c r="P213" s="158" t="s">
        <v>828</v>
      </c>
      <c r="Q213" s="50" t="s">
        <v>1060</v>
      </c>
      <c r="R213" s="32"/>
      <c r="S213" s="185">
        <f t="shared" si="7"/>
        <v>0</v>
      </c>
      <c r="T213" s="188"/>
      <c r="U213" s="173"/>
    </row>
    <row r="214" spans="1:21" s="4" customFormat="1" ht="91.5" customHeight="1">
      <c r="A214" s="32"/>
      <c r="B214" s="22" t="s">
        <v>829</v>
      </c>
      <c r="C214" s="48">
        <v>29003</v>
      </c>
      <c r="D214" s="129"/>
      <c r="E214" s="158" t="s">
        <v>830</v>
      </c>
      <c r="F214" s="35">
        <v>289</v>
      </c>
      <c r="G214" s="158" t="s">
        <v>776</v>
      </c>
      <c r="H214" s="158" t="s">
        <v>1057</v>
      </c>
      <c r="I214" s="49"/>
      <c r="J214" s="11" t="s">
        <v>831</v>
      </c>
      <c r="K214" s="95"/>
      <c r="L214" s="158" t="s">
        <v>493</v>
      </c>
      <c r="M214" s="71" t="s">
        <v>827</v>
      </c>
      <c r="N214" s="102"/>
      <c r="O214" s="71" t="s">
        <v>262</v>
      </c>
      <c r="P214" s="71" t="s">
        <v>832</v>
      </c>
      <c r="Q214" s="50" t="s">
        <v>1060</v>
      </c>
      <c r="R214" s="32"/>
      <c r="S214" s="185">
        <f t="shared" si="7"/>
        <v>0</v>
      </c>
      <c r="T214" s="188"/>
      <c r="U214" s="173"/>
    </row>
    <row r="215" spans="1:21" s="5" customFormat="1" ht="91.5" customHeight="1">
      <c r="A215" s="13"/>
      <c r="B215" s="22" t="s">
        <v>833</v>
      </c>
      <c r="C215" s="10">
        <v>29004</v>
      </c>
      <c r="D215" s="126"/>
      <c r="E215" s="50" t="s">
        <v>834</v>
      </c>
      <c r="F215" s="35">
        <v>289</v>
      </c>
      <c r="G215" s="50" t="s">
        <v>776</v>
      </c>
      <c r="H215" s="158" t="s">
        <v>1057</v>
      </c>
      <c r="I215" s="149"/>
      <c r="J215" s="11" t="s">
        <v>835</v>
      </c>
      <c r="K215" s="95"/>
      <c r="L215" s="50" t="s">
        <v>493</v>
      </c>
      <c r="M215" s="71" t="s">
        <v>827</v>
      </c>
      <c r="N215" s="102"/>
      <c r="O215" s="71" t="s">
        <v>262</v>
      </c>
      <c r="P215" s="71" t="s">
        <v>836</v>
      </c>
      <c r="Q215" s="50" t="s">
        <v>1060</v>
      </c>
      <c r="R215" s="13"/>
      <c r="S215" s="185">
        <f t="shared" si="7"/>
        <v>0</v>
      </c>
      <c r="T215" s="13"/>
      <c r="U215" s="12"/>
    </row>
    <row r="216" spans="1:21" s="5" customFormat="1" ht="91.5" customHeight="1">
      <c r="A216" s="13"/>
      <c r="B216" s="22" t="s">
        <v>837</v>
      </c>
      <c r="C216" s="10">
        <v>29008</v>
      </c>
      <c r="D216" s="126"/>
      <c r="E216" s="71" t="s">
        <v>838</v>
      </c>
      <c r="F216" s="56">
        <f t="shared" si="6"/>
        <v>250</v>
      </c>
      <c r="G216" s="50" t="s">
        <v>776</v>
      </c>
      <c r="H216" s="158" t="s">
        <v>1057</v>
      </c>
      <c r="I216" s="149"/>
      <c r="J216" s="11" t="s">
        <v>839</v>
      </c>
      <c r="K216" s="95"/>
      <c r="L216" s="50" t="s">
        <v>493</v>
      </c>
      <c r="M216" s="71" t="s">
        <v>840</v>
      </c>
      <c r="N216" s="102"/>
      <c r="O216" s="71" t="s">
        <v>262</v>
      </c>
      <c r="P216" s="71" t="s">
        <v>841</v>
      </c>
      <c r="Q216" s="50" t="s">
        <v>1060</v>
      </c>
      <c r="R216" s="13"/>
      <c r="S216" s="185">
        <f t="shared" si="7"/>
        <v>0</v>
      </c>
      <c r="T216" s="13"/>
      <c r="U216" s="12"/>
    </row>
    <row r="217" spans="1:21" s="5" customFormat="1" ht="91.5" customHeight="1">
      <c r="A217" s="13"/>
      <c r="B217" s="22" t="s">
        <v>842</v>
      </c>
      <c r="C217" s="10">
        <v>29011</v>
      </c>
      <c r="D217" s="126"/>
      <c r="E217" s="71" t="s">
        <v>843</v>
      </c>
      <c r="F217" s="56">
        <f t="shared" si="6"/>
        <v>250</v>
      </c>
      <c r="G217" s="50" t="s">
        <v>776</v>
      </c>
      <c r="H217" s="158" t="s">
        <v>1057</v>
      </c>
      <c r="I217" s="149"/>
      <c r="J217" s="11" t="s">
        <v>844</v>
      </c>
      <c r="K217" s="95"/>
      <c r="L217" s="50" t="s">
        <v>493</v>
      </c>
      <c r="M217" s="71" t="s">
        <v>840</v>
      </c>
      <c r="N217" s="102"/>
      <c r="O217" s="71" t="s">
        <v>262</v>
      </c>
      <c r="P217" s="71" t="s">
        <v>845</v>
      </c>
      <c r="Q217" s="50" t="s">
        <v>1060</v>
      </c>
      <c r="R217" s="13"/>
      <c r="S217" s="185">
        <f t="shared" si="7"/>
        <v>0</v>
      </c>
      <c r="T217" s="13"/>
      <c r="U217" s="12"/>
    </row>
    <row r="218" spans="1:21" s="4" customFormat="1" ht="125" customHeight="1">
      <c r="A218" s="32"/>
      <c r="B218" s="22" t="s">
        <v>846</v>
      </c>
      <c r="C218" s="158" t="s">
        <v>847</v>
      </c>
      <c r="D218" s="122"/>
      <c r="E218" s="158" t="s">
        <v>848</v>
      </c>
      <c r="F218" s="29">
        <v>165</v>
      </c>
      <c r="G218" s="158" t="s">
        <v>776</v>
      </c>
      <c r="H218" s="158" t="s">
        <v>1057</v>
      </c>
      <c r="I218" s="103"/>
      <c r="J218" s="41" t="s">
        <v>849</v>
      </c>
      <c r="K218" s="95"/>
      <c r="L218" s="104">
        <v>0.2</v>
      </c>
      <c r="M218" s="158" t="s">
        <v>821</v>
      </c>
      <c r="N218" s="36"/>
      <c r="O218" s="158" t="s">
        <v>850</v>
      </c>
      <c r="P218" s="158" t="s">
        <v>851</v>
      </c>
      <c r="Q218" s="50" t="s">
        <v>1060</v>
      </c>
      <c r="R218" s="32"/>
      <c r="S218" s="185">
        <f t="shared" si="7"/>
        <v>0</v>
      </c>
      <c r="T218" s="188"/>
      <c r="U218" s="173"/>
    </row>
    <row r="219" spans="1:21" s="4" customFormat="1" ht="132.5" customHeight="1">
      <c r="A219" s="32"/>
      <c r="B219" s="22" t="s">
        <v>852</v>
      </c>
      <c r="C219" s="158" t="s">
        <v>853</v>
      </c>
      <c r="D219" s="122"/>
      <c r="E219" s="158" t="s">
        <v>854</v>
      </c>
      <c r="F219" s="29">
        <v>165</v>
      </c>
      <c r="G219" s="158" t="s">
        <v>776</v>
      </c>
      <c r="H219" s="158" t="s">
        <v>1057</v>
      </c>
      <c r="I219" s="103"/>
      <c r="J219" s="46" t="s">
        <v>855</v>
      </c>
      <c r="K219" s="95"/>
      <c r="L219" s="105">
        <v>0.2</v>
      </c>
      <c r="M219" s="158" t="s">
        <v>821</v>
      </c>
      <c r="N219" s="36"/>
      <c r="O219" s="158" t="s">
        <v>856</v>
      </c>
      <c r="P219" s="158" t="s">
        <v>857</v>
      </c>
      <c r="Q219" s="50" t="s">
        <v>1060</v>
      </c>
      <c r="R219" s="32"/>
      <c r="S219" s="185">
        <f t="shared" si="7"/>
        <v>0</v>
      </c>
      <c r="T219" s="188"/>
      <c r="U219" s="173"/>
    </row>
    <row r="220" spans="1:21" s="4" customFormat="1" ht="135" customHeight="1">
      <c r="A220" s="32"/>
      <c r="B220" s="22" t="s">
        <v>858</v>
      </c>
      <c r="C220" s="158" t="s">
        <v>859</v>
      </c>
      <c r="D220" s="122"/>
      <c r="E220" s="158" t="s">
        <v>860</v>
      </c>
      <c r="F220" s="29">
        <v>165</v>
      </c>
      <c r="G220" s="158" t="s">
        <v>776</v>
      </c>
      <c r="H220" s="158" t="s">
        <v>1057</v>
      </c>
      <c r="I220" s="103"/>
      <c r="J220" s="11" t="s">
        <v>861</v>
      </c>
      <c r="K220" s="95"/>
      <c r="L220" s="105">
        <v>0.2</v>
      </c>
      <c r="M220" s="158" t="s">
        <v>821</v>
      </c>
      <c r="N220" s="36"/>
      <c r="O220" s="158" t="s">
        <v>862</v>
      </c>
      <c r="P220" s="158" t="s">
        <v>863</v>
      </c>
      <c r="Q220" s="50" t="s">
        <v>1060</v>
      </c>
      <c r="R220" s="32"/>
      <c r="S220" s="185">
        <f t="shared" si="7"/>
        <v>0</v>
      </c>
      <c r="T220" s="188"/>
      <c r="U220" s="173"/>
    </row>
    <row r="221" spans="1:21" s="5" customFormat="1" ht="24.5" customHeight="1">
      <c r="A221" s="37" t="s">
        <v>864</v>
      </c>
      <c r="B221" s="38"/>
      <c r="C221" s="39"/>
      <c r="D221" s="120"/>
      <c r="E221" s="39"/>
      <c r="F221" s="39"/>
      <c r="G221" s="39"/>
      <c r="H221" s="39"/>
      <c r="I221" s="39"/>
      <c r="J221" s="40"/>
      <c r="K221" s="53"/>
      <c r="L221" s="54"/>
      <c r="M221" s="54"/>
      <c r="N221" s="54"/>
      <c r="O221" s="54"/>
      <c r="P221" s="54"/>
      <c r="Q221" s="54"/>
      <c r="R221" s="55"/>
      <c r="S221" s="185">
        <f t="shared" si="7"/>
        <v>0</v>
      </c>
      <c r="T221" s="13"/>
      <c r="U221" s="12"/>
    </row>
    <row r="222" spans="1:21" s="4" customFormat="1" ht="133.5" customHeight="1">
      <c r="A222" s="34"/>
      <c r="B222" s="22" t="s">
        <v>865</v>
      </c>
      <c r="C222" s="158" t="s">
        <v>866</v>
      </c>
      <c r="D222" s="122"/>
      <c r="E222" s="158" t="s">
        <v>867</v>
      </c>
      <c r="F222" s="35">
        <f t="shared" ref="F222:F227" si="8">244</f>
        <v>244</v>
      </c>
      <c r="G222" s="158" t="s">
        <v>864</v>
      </c>
      <c r="H222" s="158" t="s">
        <v>1056</v>
      </c>
      <c r="I222" s="158"/>
      <c r="J222" s="11" t="s">
        <v>868</v>
      </c>
      <c r="K222" s="193"/>
      <c r="L222" s="158" t="s">
        <v>493</v>
      </c>
      <c r="M222" s="158" t="s">
        <v>869</v>
      </c>
      <c r="N222" s="158" t="s">
        <v>563</v>
      </c>
      <c r="O222" s="158" t="s">
        <v>40</v>
      </c>
      <c r="P222" s="158" t="s">
        <v>870</v>
      </c>
      <c r="Q222" s="158" t="s">
        <v>1060</v>
      </c>
      <c r="R222" s="32"/>
      <c r="S222" s="185">
        <f t="shared" si="7"/>
        <v>0</v>
      </c>
      <c r="T222" s="188"/>
      <c r="U222" s="173"/>
    </row>
    <row r="223" spans="1:21" s="4" customFormat="1" ht="138.75" customHeight="1">
      <c r="A223" s="34"/>
      <c r="B223" s="22" t="s">
        <v>871</v>
      </c>
      <c r="C223" s="158" t="s">
        <v>872</v>
      </c>
      <c r="D223" s="122"/>
      <c r="E223" s="158" t="s">
        <v>873</v>
      </c>
      <c r="F223" s="35">
        <f t="shared" si="8"/>
        <v>244</v>
      </c>
      <c r="G223" s="158" t="s">
        <v>864</v>
      </c>
      <c r="H223" s="158" t="s">
        <v>1056</v>
      </c>
      <c r="I223" s="158"/>
      <c r="J223" s="11" t="s">
        <v>874</v>
      </c>
      <c r="K223" s="193"/>
      <c r="L223" s="158" t="s">
        <v>493</v>
      </c>
      <c r="M223" s="158" t="s">
        <v>869</v>
      </c>
      <c r="N223" s="158" t="s">
        <v>563</v>
      </c>
      <c r="O223" s="158" t="s">
        <v>40</v>
      </c>
      <c r="P223" s="158" t="s">
        <v>875</v>
      </c>
      <c r="Q223" s="158" t="s">
        <v>1060</v>
      </c>
      <c r="R223" s="32"/>
      <c r="S223" s="185">
        <f t="shared" si="7"/>
        <v>0</v>
      </c>
      <c r="T223" s="188"/>
      <c r="U223" s="173"/>
    </row>
    <row r="224" spans="1:21" s="4" customFormat="1" ht="157.25" customHeight="1">
      <c r="A224" s="34"/>
      <c r="B224" s="22" t="s">
        <v>876</v>
      </c>
      <c r="C224" s="158" t="s">
        <v>877</v>
      </c>
      <c r="D224" s="122"/>
      <c r="E224" s="158" t="s">
        <v>878</v>
      </c>
      <c r="F224" s="35">
        <f t="shared" si="8"/>
        <v>244</v>
      </c>
      <c r="G224" s="158" t="s">
        <v>864</v>
      </c>
      <c r="H224" s="158" t="s">
        <v>1056</v>
      </c>
      <c r="I224" s="158"/>
      <c r="J224" s="11" t="s">
        <v>879</v>
      </c>
      <c r="K224" s="157"/>
      <c r="L224" s="158" t="s">
        <v>493</v>
      </c>
      <c r="M224" s="158" t="s">
        <v>869</v>
      </c>
      <c r="N224" s="158" t="s">
        <v>563</v>
      </c>
      <c r="O224" s="158" t="s">
        <v>40</v>
      </c>
      <c r="P224" s="158" t="s">
        <v>880</v>
      </c>
      <c r="Q224" s="158" t="s">
        <v>1060</v>
      </c>
      <c r="R224" s="32"/>
      <c r="S224" s="185">
        <f t="shared" si="7"/>
        <v>0</v>
      </c>
      <c r="T224" s="188"/>
      <c r="U224" s="175"/>
    </row>
    <row r="225" spans="1:21" s="8" customFormat="1" ht="24.5" customHeight="1">
      <c r="A225" s="106" t="s">
        <v>881</v>
      </c>
      <c r="B225" s="107"/>
      <c r="C225" s="108"/>
      <c r="D225" s="139" t="s">
        <v>1059</v>
      </c>
      <c r="E225" s="108"/>
      <c r="F225" s="110"/>
      <c r="G225" s="108"/>
      <c r="H225" s="108"/>
      <c r="I225" s="108"/>
      <c r="J225" s="109"/>
      <c r="K225" s="111"/>
      <c r="L225" s="112"/>
      <c r="M225" s="112"/>
      <c r="N225" s="112"/>
      <c r="O225" s="112"/>
      <c r="P225" s="112"/>
      <c r="Q225" s="112"/>
      <c r="R225" s="113"/>
      <c r="S225" s="185">
        <f t="shared" si="7"/>
        <v>0</v>
      </c>
      <c r="T225" s="190"/>
      <c r="U225" s="176"/>
    </row>
    <row r="226" spans="1:21" s="5" customFormat="1" ht="119" customHeight="1">
      <c r="A226" s="114"/>
      <c r="B226" s="115" t="s">
        <v>987</v>
      </c>
      <c r="C226" s="165">
        <v>622</v>
      </c>
      <c r="D226" s="140"/>
      <c r="E226" s="30" t="s">
        <v>882</v>
      </c>
      <c r="F226" s="35">
        <f t="shared" si="8"/>
        <v>244</v>
      </c>
      <c r="G226" s="165" t="s">
        <v>1049</v>
      </c>
      <c r="H226" s="165" t="s">
        <v>1056</v>
      </c>
      <c r="I226" s="34"/>
      <c r="J226" s="163" t="s">
        <v>1050</v>
      </c>
      <c r="K226" s="164"/>
      <c r="L226" s="158" t="s">
        <v>493</v>
      </c>
      <c r="M226" s="88"/>
      <c r="N226" s="88" t="s">
        <v>563</v>
      </c>
      <c r="O226" s="162" t="s">
        <v>520</v>
      </c>
      <c r="P226" s="162" t="s">
        <v>1052</v>
      </c>
      <c r="Q226" s="162" t="s">
        <v>1060</v>
      </c>
      <c r="R226" s="24"/>
      <c r="S226" s="185">
        <f t="shared" si="7"/>
        <v>0</v>
      </c>
      <c r="T226" s="13"/>
      <c r="U226" s="12"/>
    </row>
    <row r="227" spans="1:21" s="5" customFormat="1" ht="119" customHeight="1">
      <c r="A227" s="45"/>
      <c r="B227" s="115" t="s">
        <v>986</v>
      </c>
      <c r="C227" s="165">
        <v>624</v>
      </c>
      <c r="D227" s="140"/>
      <c r="E227" s="30" t="s">
        <v>883</v>
      </c>
      <c r="F227" s="35">
        <f t="shared" si="8"/>
        <v>244</v>
      </c>
      <c r="G227" s="165" t="s">
        <v>1049</v>
      </c>
      <c r="H227" s="165" t="s">
        <v>1056</v>
      </c>
      <c r="I227" s="34"/>
      <c r="J227" s="166" t="s">
        <v>1051</v>
      </c>
      <c r="K227" s="164"/>
      <c r="L227" s="158" t="s">
        <v>493</v>
      </c>
      <c r="M227" s="88"/>
      <c r="N227" s="88" t="s">
        <v>563</v>
      </c>
      <c r="O227" s="162" t="s">
        <v>520</v>
      </c>
      <c r="P227" s="162" t="s">
        <v>1053</v>
      </c>
      <c r="Q227" s="162" t="s">
        <v>1060</v>
      </c>
      <c r="R227" s="24"/>
      <c r="S227" s="185">
        <f t="shared" si="7"/>
        <v>0</v>
      </c>
      <c r="T227" s="13"/>
      <c r="U227" s="12"/>
    </row>
    <row r="228" spans="1:21" s="5" customFormat="1" ht="54.25" customHeight="1">
      <c r="A228" s="74" t="s">
        <v>884</v>
      </c>
      <c r="B228" s="75"/>
      <c r="C228" s="76"/>
      <c r="D228" s="130"/>
      <c r="E228" s="76"/>
      <c r="F228" s="76"/>
      <c r="G228" s="76"/>
      <c r="H228" s="76"/>
      <c r="I228" s="76"/>
      <c r="J228" s="77"/>
      <c r="K228" s="19"/>
      <c r="L228" s="19"/>
      <c r="M228" s="19"/>
      <c r="N228" s="19"/>
      <c r="O228" s="19"/>
      <c r="P228" s="19"/>
      <c r="Q228" s="19"/>
      <c r="R228" s="78"/>
      <c r="S228" s="185">
        <f t="shared" si="7"/>
        <v>0</v>
      </c>
      <c r="T228" s="13"/>
      <c r="U228" s="12"/>
    </row>
    <row r="229" spans="1:21" s="5" customFormat="1" ht="24.5" customHeight="1">
      <c r="A229" s="37" t="s">
        <v>885</v>
      </c>
      <c r="B229" s="38"/>
      <c r="C229" s="39"/>
      <c r="D229" s="120"/>
      <c r="E229" s="39"/>
      <c r="F229" s="39"/>
      <c r="G229" s="39"/>
      <c r="H229" s="39"/>
      <c r="I229" s="39"/>
      <c r="J229" s="40"/>
      <c r="K229" s="53"/>
      <c r="L229" s="54"/>
      <c r="M229" s="54"/>
      <c r="N229" s="54"/>
      <c r="O229" s="54"/>
      <c r="P229" s="54"/>
      <c r="Q229" s="54"/>
      <c r="R229" s="55"/>
      <c r="S229" s="185">
        <f t="shared" si="7"/>
        <v>0</v>
      </c>
      <c r="T229" s="13"/>
      <c r="U229" s="12"/>
    </row>
    <row r="230" spans="1:21" s="4" customFormat="1" ht="105" customHeight="1">
      <c r="A230" s="32"/>
      <c r="B230" s="22" t="s">
        <v>886</v>
      </c>
      <c r="C230" s="158" t="s">
        <v>887</v>
      </c>
      <c r="D230" s="122"/>
      <c r="E230" s="158" t="s">
        <v>888</v>
      </c>
      <c r="F230" s="35">
        <f t="shared" ref="F230:F234" si="9">233</f>
        <v>233</v>
      </c>
      <c r="G230" s="158" t="s">
        <v>885</v>
      </c>
      <c r="H230" s="158" t="s">
        <v>1056</v>
      </c>
      <c r="I230" s="158"/>
      <c r="J230" s="11" t="s">
        <v>889</v>
      </c>
      <c r="K230" s="193" t="s">
        <v>890</v>
      </c>
      <c r="L230" s="158" t="s">
        <v>493</v>
      </c>
      <c r="M230" s="158" t="s">
        <v>891</v>
      </c>
      <c r="N230" s="158"/>
      <c r="O230" s="158" t="s">
        <v>47</v>
      </c>
      <c r="P230" s="158" t="s">
        <v>892</v>
      </c>
      <c r="Q230" s="158" t="s">
        <v>1060</v>
      </c>
      <c r="R230" s="158"/>
      <c r="S230" s="185">
        <f t="shared" si="7"/>
        <v>0</v>
      </c>
      <c r="T230" s="188"/>
      <c r="U230" s="173"/>
    </row>
    <row r="231" spans="1:21" s="4" customFormat="1" ht="119.25" customHeight="1">
      <c r="A231" s="32"/>
      <c r="B231" s="22" t="s">
        <v>893</v>
      </c>
      <c r="C231" s="158" t="s">
        <v>894</v>
      </c>
      <c r="D231" s="122"/>
      <c r="E231" s="158" t="s">
        <v>895</v>
      </c>
      <c r="F231" s="35">
        <f t="shared" si="9"/>
        <v>233</v>
      </c>
      <c r="G231" s="158" t="s">
        <v>885</v>
      </c>
      <c r="H231" s="158" t="s">
        <v>1056</v>
      </c>
      <c r="I231" s="158"/>
      <c r="J231" s="11" t="s">
        <v>896</v>
      </c>
      <c r="K231" s="194"/>
      <c r="L231" s="158" t="s">
        <v>493</v>
      </c>
      <c r="M231" s="158" t="s">
        <v>891</v>
      </c>
      <c r="N231" s="158"/>
      <c r="O231" s="158" t="s">
        <v>47</v>
      </c>
      <c r="P231" s="158" t="s">
        <v>897</v>
      </c>
      <c r="Q231" s="158" t="s">
        <v>1060</v>
      </c>
      <c r="R231" s="158"/>
      <c r="S231" s="185">
        <f t="shared" si="7"/>
        <v>0</v>
      </c>
      <c r="T231" s="188"/>
      <c r="U231" s="173"/>
    </row>
    <row r="232" spans="1:21" s="4" customFormat="1" ht="119.25" customHeight="1">
      <c r="A232" s="32"/>
      <c r="B232" s="22" t="s">
        <v>898</v>
      </c>
      <c r="C232" s="158" t="s">
        <v>899</v>
      </c>
      <c r="D232" s="122"/>
      <c r="E232" s="158" t="s">
        <v>900</v>
      </c>
      <c r="F232" s="35">
        <f t="shared" si="9"/>
        <v>233</v>
      </c>
      <c r="G232" s="158" t="s">
        <v>885</v>
      </c>
      <c r="H232" s="158" t="s">
        <v>1056</v>
      </c>
      <c r="I232" s="158"/>
      <c r="J232" s="11" t="s">
        <v>901</v>
      </c>
      <c r="K232" s="194"/>
      <c r="L232" s="158" t="s">
        <v>493</v>
      </c>
      <c r="M232" s="158" t="s">
        <v>891</v>
      </c>
      <c r="N232" s="158"/>
      <c r="O232" s="158" t="s">
        <v>47</v>
      </c>
      <c r="P232" s="158" t="s">
        <v>902</v>
      </c>
      <c r="Q232" s="158" t="s">
        <v>1060</v>
      </c>
      <c r="R232" s="158"/>
      <c r="S232" s="185">
        <f t="shared" si="7"/>
        <v>0</v>
      </c>
      <c r="T232" s="188"/>
      <c r="U232" s="173"/>
    </row>
    <row r="233" spans="1:21" s="4" customFormat="1" ht="112.5" customHeight="1">
      <c r="A233" s="32"/>
      <c r="B233" s="22" t="s">
        <v>903</v>
      </c>
      <c r="C233" s="158" t="s">
        <v>904</v>
      </c>
      <c r="D233" s="122"/>
      <c r="E233" s="158" t="s">
        <v>905</v>
      </c>
      <c r="F233" s="35">
        <f t="shared" si="9"/>
        <v>233</v>
      </c>
      <c r="G233" s="158" t="s">
        <v>885</v>
      </c>
      <c r="H233" s="158" t="s">
        <v>1056</v>
      </c>
      <c r="I233" s="158"/>
      <c r="J233" s="11" t="s">
        <v>906</v>
      </c>
      <c r="K233" s="194"/>
      <c r="L233" s="158" t="s">
        <v>493</v>
      </c>
      <c r="M233" s="158" t="s">
        <v>891</v>
      </c>
      <c r="N233" s="158"/>
      <c r="O233" s="158" t="s">
        <v>47</v>
      </c>
      <c r="P233" s="158" t="s">
        <v>907</v>
      </c>
      <c r="Q233" s="158" t="s">
        <v>1060</v>
      </c>
      <c r="R233" s="158"/>
      <c r="S233" s="185">
        <f t="shared" si="7"/>
        <v>0</v>
      </c>
      <c r="T233" s="188"/>
      <c r="U233" s="173"/>
    </row>
    <row r="234" spans="1:21" s="4" customFormat="1" ht="114" customHeight="1">
      <c r="A234" s="32"/>
      <c r="B234" s="22" t="s">
        <v>908</v>
      </c>
      <c r="C234" s="158" t="s">
        <v>909</v>
      </c>
      <c r="D234" s="122"/>
      <c r="E234" s="158" t="s">
        <v>910</v>
      </c>
      <c r="F234" s="35">
        <f t="shared" si="9"/>
        <v>233</v>
      </c>
      <c r="G234" s="158" t="s">
        <v>885</v>
      </c>
      <c r="H234" s="158" t="s">
        <v>1056</v>
      </c>
      <c r="I234" s="158"/>
      <c r="J234" s="11" t="s">
        <v>911</v>
      </c>
      <c r="K234" s="194"/>
      <c r="L234" s="158" t="s">
        <v>493</v>
      </c>
      <c r="M234" s="158" t="s">
        <v>891</v>
      </c>
      <c r="N234" s="158"/>
      <c r="O234" s="158" t="s">
        <v>47</v>
      </c>
      <c r="P234" s="158" t="s">
        <v>912</v>
      </c>
      <c r="Q234" s="158" t="s">
        <v>1060</v>
      </c>
      <c r="R234" s="158"/>
      <c r="S234" s="185">
        <f t="shared" si="7"/>
        <v>0</v>
      </c>
      <c r="T234" s="188"/>
      <c r="U234" s="173"/>
    </row>
    <row r="235" spans="1:21" s="5" customFormat="1" ht="24.5" customHeight="1">
      <c r="A235" s="37" t="s">
        <v>913</v>
      </c>
      <c r="B235" s="38"/>
      <c r="C235" s="39"/>
      <c r="D235" s="120"/>
      <c r="E235" s="39"/>
      <c r="F235" s="39"/>
      <c r="G235" s="39"/>
      <c r="H235" s="39"/>
      <c r="I235" s="39"/>
      <c r="J235" s="40"/>
      <c r="K235" s="53"/>
      <c r="L235" s="54"/>
      <c r="M235" s="54"/>
      <c r="N235" s="54"/>
      <c r="O235" s="54"/>
      <c r="P235" s="54"/>
      <c r="Q235" s="54"/>
      <c r="R235" s="55"/>
      <c r="S235" s="185">
        <f t="shared" si="7"/>
        <v>0</v>
      </c>
      <c r="T235" s="13"/>
      <c r="U235" s="12"/>
    </row>
    <row r="236" spans="1:21" s="4" customFormat="1" ht="77.25" customHeight="1">
      <c r="A236" s="32"/>
      <c r="B236" s="22" t="s">
        <v>914</v>
      </c>
      <c r="C236" s="48">
        <v>80001</v>
      </c>
      <c r="D236" s="129"/>
      <c r="E236" s="158" t="s">
        <v>915</v>
      </c>
      <c r="F236" s="35">
        <v>127</v>
      </c>
      <c r="G236" s="158" t="s">
        <v>913</v>
      </c>
      <c r="H236" s="170" t="s">
        <v>1057</v>
      </c>
      <c r="I236" s="116"/>
      <c r="J236" s="11" t="s">
        <v>916</v>
      </c>
      <c r="K236" s="193" t="s">
        <v>917</v>
      </c>
      <c r="L236" s="158" t="s">
        <v>493</v>
      </c>
      <c r="M236" s="158" t="s">
        <v>918</v>
      </c>
      <c r="N236" s="49"/>
      <c r="O236" s="158" t="s">
        <v>262</v>
      </c>
      <c r="P236" s="158" t="s">
        <v>919</v>
      </c>
      <c r="Q236" s="158" t="s">
        <v>1060</v>
      </c>
      <c r="R236" s="32"/>
      <c r="S236" s="185">
        <f t="shared" si="7"/>
        <v>0</v>
      </c>
      <c r="T236" s="188"/>
      <c r="U236" s="173"/>
    </row>
    <row r="237" spans="1:21" s="4" customFormat="1" ht="77.25" customHeight="1">
      <c r="A237" s="32"/>
      <c r="B237" s="22" t="s">
        <v>920</v>
      </c>
      <c r="C237" s="48">
        <v>80002</v>
      </c>
      <c r="D237" s="129"/>
      <c r="E237" s="158" t="s">
        <v>921</v>
      </c>
      <c r="F237" s="35">
        <v>127</v>
      </c>
      <c r="G237" s="158" t="s">
        <v>913</v>
      </c>
      <c r="H237" s="170" t="s">
        <v>1057</v>
      </c>
      <c r="I237" s="49"/>
      <c r="J237" s="11" t="s">
        <v>922</v>
      </c>
      <c r="K237" s="194"/>
      <c r="L237" s="158" t="s">
        <v>493</v>
      </c>
      <c r="M237" s="158" t="s">
        <v>918</v>
      </c>
      <c r="N237" s="49"/>
      <c r="O237" s="158" t="s">
        <v>262</v>
      </c>
      <c r="P237" s="158" t="s">
        <v>923</v>
      </c>
      <c r="Q237" s="158" t="s">
        <v>1060</v>
      </c>
      <c r="R237" s="32"/>
      <c r="S237" s="185">
        <f t="shared" si="7"/>
        <v>0</v>
      </c>
      <c r="T237" s="188"/>
      <c r="U237" s="173"/>
    </row>
    <row r="238" spans="1:21" s="4" customFormat="1" ht="77.25" customHeight="1">
      <c r="A238" s="32"/>
      <c r="B238" s="22" t="s">
        <v>924</v>
      </c>
      <c r="C238" s="158" t="s">
        <v>925</v>
      </c>
      <c r="D238" s="122"/>
      <c r="E238" s="158" t="s">
        <v>926</v>
      </c>
      <c r="F238" s="35">
        <v>127</v>
      </c>
      <c r="G238" s="158" t="s">
        <v>913</v>
      </c>
      <c r="H238" s="170" t="s">
        <v>1057</v>
      </c>
      <c r="I238" s="49"/>
      <c r="J238" s="11" t="s">
        <v>927</v>
      </c>
      <c r="K238" s="194"/>
      <c r="L238" s="158" t="s">
        <v>493</v>
      </c>
      <c r="M238" s="158" t="s">
        <v>918</v>
      </c>
      <c r="N238" s="49"/>
      <c r="O238" s="158" t="s">
        <v>262</v>
      </c>
      <c r="P238" s="158" t="s">
        <v>928</v>
      </c>
      <c r="Q238" s="158" t="s">
        <v>1060</v>
      </c>
      <c r="R238" s="32"/>
      <c r="S238" s="185">
        <f t="shared" si="7"/>
        <v>0</v>
      </c>
      <c r="T238" s="188"/>
      <c r="U238" s="173"/>
    </row>
    <row r="239" spans="1:21" s="4" customFormat="1" ht="77.25" customHeight="1">
      <c r="A239" s="32"/>
      <c r="B239" s="22" t="s">
        <v>929</v>
      </c>
      <c r="C239" s="48">
        <v>80011</v>
      </c>
      <c r="D239" s="129"/>
      <c r="E239" s="158" t="s">
        <v>930</v>
      </c>
      <c r="F239" s="35">
        <v>127</v>
      </c>
      <c r="G239" s="158" t="s">
        <v>913</v>
      </c>
      <c r="H239" s="170" t="s">
        <v>1057</v>
      </c>
      <c r="I239" s="49"/>
      <c r="J239" s="11" t="s">
        <v>931</v>
      </c>
      <c r="K239" s="194"/>
      <c r="L239" s="158" t="s">
        <v>493</v>
      </c>
      <c r="M239" s="158" t="s">
        <v>918</v>
      </c>
      <c r="N239" s="49"/>
      <c r="O239" s="158" t="s">
        <v>262</v>
      </c>
      <c r="P239" s="158" t="s">
        <v>932</v>
      </c>
      <c r="Q239" s="158" t="s">
        <v>1060</v>
      </c>
      <c r="R239" s="32"/>
      <c r="S239" s="185">
        <f t="shared" si="7"/>
        <v>0</v>
      </c>
      <c r="T239" s="188"/>
      <c r="U239" s="173"/>
    </row>
    <row r="240" spans="1:21" s="4" customFormat="1" ht="77.25" customHeight="1">
      <c r="A240" s="32"/>
      <c r="B240" s="22" t="s">
        <v>933</v>
      </c>
      <c r="C240" s="97">
        <v>80009</v>
      </c>
      <c r="D240" s="135"/>
      <c r="E240" s="161" t="s">
        <v>934</v>
      </c>
      <c r="F240" s="35">
        <v>127</v>
      </c>
      <c r="G240" s="158" t="s">
        <v>913</v>
      </c>
      <c r="H240" s="170" t="s">
        <v>1057</v>
      </c>
      <c r="I240" s="49"/>
      <c r="J240" s="46" t="s">
        <v>935</v>
      </c>
      <c r="K240" s="157"/>
      <c r="L240" s="158" t="s">
        <v>493</v>
      </c>
      <c r="M240" s="158" t="s">
        <v>918</v>
      </c>
      <c r="N240" s="49"/>
      <c r="O240" s="158" t="s">
        <v>262</v>
      </c>
      <c r="P240" s="158" t="s">
        <v>936</v>
      </c>
      <c r="Q240" s="158" t="s">
        <v>1060</v>
      </c>
      <c r="R240" s="32"/>
      <c r="S240" s="185">
        <f t="shared" si="7"/>
        <v>0</v>
      </c>
      <c r="T240" s="188"/>
      <c r="U240" s="173"/>
    </row>
    <row r="241" spans="1:21" s="4" customFormat="1" ht="77.25" customHeight="1">
      <c r="A241" s="32"/>
      <c r="B241" s="22" t="s">
        <v>937</v>
      </c>
      <c r="C241" s="97">
        <v>80010</v>
      </c>
      <c r="D241" s="135"/>
      <c r="E241" s="161" t="s">
        <v>938</v>
      </c>
      <c r="F241" s="35">
        <v>127</v>
      </c>
      <c r="G241" s="158" t="s">
        <v>913</v>
      </c>
      <c r="H241" s="170" t="s">
        <v>1057</v>
      </c>
      <c r="I241" s="49"/>
      <c r="J241" s="46" t="s">
        <v>939</v>
      </c>
      <c r="K241" s="157"/>
      <c r="L241" s="158" t="s">
        <v>493</v>
      </c>
      <c r="M241" s="158" t="s">
        <v>918</v>
      </c>
      <c r="N241" s="49"/>
      <c r="O241" s="158" t="s">
        <v>262</v>
      </c>
      <c r="P241" s="158" t="s">
        <v>940</v>
      </c>
      <c r="Q241" s="158" t="s">
        <v>1060</v>
      </c>
      <c r="R241" s="32"/>
      <c r="S241" s="185">
        <f t="shared" si="7"/>
        <v>0</v>
      </c>
      <c r="T241" s="188"/>
      <c r="U241" s="173"/>
    </row>
    <row r="242" spans="1:21" s="4" customFormat="1" ht="77.25" customHeight="1">
      <c r="A242" s="32"/>
      <c r="B242" s="22" t="s">
        <v>941</v>
      </c>
      <c r="C242" s="97">
        <v>80003</v>
      </c>
      <c r="D242" s="135"/>
      <c r="E242" s="161" t="s">
        <v>942</v>
      </c>
      <c r="F242" s="35">
        <v>127</v>
      </c>
      <c r="G242" s="158" t="s">
        <v>913</v>
      </c>
      <c r="H242" s="170" t="s">
        <v>1057</v>
      </c>
      <c r="I242" s="49"/>
      <c r="J242" s="46" t="s">
        <v>943</v>
      </c>
      <c r="K242" s="157"/>
      <c r="L242" s="158" t="s">
        <v>493</v>
      </c>
      <c r="M242" s="158" t="s">
        <v>918</v>
      </c>
      <c r="N242" s="49"/>
      <c r="O242" s="158" t="s">
        <v>262</v>
      </c>
      <c r="P242" s="158" t="s">
        <v>944</v>
      </c>
      <c r="Q242" s="158" t="s">
        <v>1060</v>
      </c>
      <c r="R242" s="32"/>
      <c r="S242" s="185">
        <f t="shared" si="7"/>
        <v>0</v>
      </c>
      <c r="T242" s="188"/>
      <c r="U242" s="173"/>
    </row>
    <row r="243" spans="1:21" s="4" customFormat="1" ht="77.25" customHeight="1">
      <c r="A243" s="32"/>
      <c r="B243" s="22" t="s">
        <v>945</v>
      </c>
      <c r="C243" s="97">
        <v>80006</v>
      </c>
      <c r="D243" s="135"/>
      <c r="E243" s="161" t="s">
        <v>946</v>
      </c>
      <c r="F243" s="35">
        <v>127</v>
      </c>
      <c r="G243" s="158" t="s">
        <v>913</v>
      </c>
      <c r="H243" s="170" t="s">
        <v>1057</v>
      </c>
      <c r="I243" s="49"/>
      <c r="J243" s="46" t="s">
        <v>947</v>
      </c>
      <c r="K243" s="157"/>
      <c r="L243" s="158" t="s">
        <v>493</v>
      </c>
      <c r="M243" s="158" t="s">
        <v>918</v>
      </c>
      <c r="N243" s="49"/>
      <c r="O243" s="158" t="s">
        <v>262</v>
      </c>
      <c r="P243" s="158" t="s">
        <v>948</v>
      </c>
      <c r="Q243" s="158" t="s">
        <v>1060</v>
      </c>
      <c r="R243" s="32"/>
      <c r="S243" s="185">
        <f t="shared" si="7"/>
        <v>0</v>
      </c>
      <c r="T243" s="188"/>
      <c r="U243" s="173"/>
    </row>
    <row r="244" spans="1:21" s="4" customFormat="1" ht="104.25" customHeight="1">
      <c r="A244" s="32"/>
      <c r="B244" s="22" t="s">
        <v>949</v>
      </c>
      <c r="C244" s="97">
        <v>80007</v>
      </c>
      <c r="D244" s="135"/>
      <c r="E244" s="161" t="s">
        <v>950</v>
      </c>
      <c r="F244" s="35">
        <v>127</v>
      </c>
      <c r="G244" s="158" t="s">
        <v>913</v>
      </c>
      <c r="H244" s="170" t="s">
        <v>1057</v>
      </c>
      <c r="I244" s="49"/>
      <c r="J244" s="46" t="s">
        <v>951</v>
      </c>
      <c r="K244" s="157"/>
      <c r="L244" s="158" t="s">
        <v>493</v>
      </c>
      <c r="M244" s="158" t="s">
        <v>918</v>
      </c>
      <c r="N244" s="49"/>
      <c r="O244" s="158" t="s">
        <v>262</v>
      </c>
      <c r="P244" s="158" t="s">
        <v>952</v>
      </c>
      <c r="Q244" s="158" t="s">
        <v>1060</v>
      </c>
      <c r="R244" s="32"/>
      <c r="S244" s="185">
        <f t="shared" si="7"/>
        <v>0</v>
      </c>
      <c r="T244" s="188"/>
      <c r="U244" s="173"/>
    </row>
    <row r="245" spans="1:21" s="4" customFormat="1" ht="101.5" customHeight="1">
      <c r="A245" s="32"/>
      <c r="B245" s="22" t="s">
        <v>953</v>
      </c>
      <c r="C245" s="97">
        <v>80008</v>
      </c>
      <c r="D245" s="135"/>
      <c r="E245" s="161" t="s">
        <v>954</v>
      </c>
      <c r="F245" s="35">
        <v>127</v>
      </c>
      <c r="G245" s="161" t="s">
        <v>913</v>
      </c>
      <c r="H245" s="170" t="s">
        <v>1057</v>
      </c>
      <c r="I245" s="158"/>
      <c r="J245" s="46" t="s">
        <v>955</v>
      </c>
      <c r="K245" s="69"/>
      <c r="L245" s="65">
        <v>0.2</v>
      </c>
      <c r="M245" s="161" t="s">
        <v>918</v>
      </c>
      <c r="N245" s="102"/>
      <c r="O245" s="71" t="s">
        <v>262</v>
      </c>
      <c r="P245" s="161" t="s">
        <v>956</v>
      </c>
      <c r="Q245" s="158" t="s">
        <v>1060</v>
      </c>
      <c r="R245" s="32"/>
      <c r="S245" s="185">
        <f t="shared" si="7"/>
        <v>0</v>
      </c>
      <c r="T245" s="188"/>
      <c r="U245" s="173"/>
    </row>
    <row r="246" spans="1:21" s="168" customFormat="1" ht="24.5" customHeight="1">
      <c r="A246" s="106" t="s">
        <v>957</v>
      </c>
      <c r="B246" s="107"/>
      <c r="C246" s="108"/>
      <c r="D246" s="139"/>
      <c r="E246" s="108"/>
      <c r="F246" s="110"/>
      <c r="G246" s="108"/>
      <c r="H246" s="108"/>
      <c r="I246" s="108"/>
      <c r="J246" s="109"/>
      <c r="K246" s="111"/>
      <c r="L246" s="112"/>
      <c r="M246" s="112"/>
      <c r="N246" s="112"/>
      <c r="O246" s="112"/>
      <c r="P246" s="112"/>
      <c r="Q246" s="112"/>
      <c r="R246" s="113"/>
      <c r="S246" s="185">
        <f t="shared" si="7"/>
        <v>0</v>
      </c>
      <c r="T246" s="191"/>
      <c r="U246" s="177"/>
    </row>
    <row r="247" spans="1:21" s="5" customFormat="1" ht="96" customHeight="1">
      <c r="A247" s="13"/>
      <c r="B247" s="22" t="s">
        <v>958</v>
      </c>
      <c r="C247" s="10">
        <v>23003</v>
      </c>
      <c r="D247" s="126"/>
      <c r="E247" s="50" t="s">
        <v>959</v>
      </c>
      <c r="F247" s="35">
        <v>138.5</v>
      </c>
      <c r="G247" s="50" t="s">
        <v>960</v>
      </c>
      <c r="H247" s="170" t="s">
        <v>1057</v>
      </c>
      <c r="I247" s="149"/>
      <c r="J247" s="11" t="s">
        <v>961</v>
      </c>
      <c r="K247" s="207"/>
      <c r="L247" s="50" t="s">
        <v>493</v>
      </c>
      <c r="M247" s="50" t="s">
        <v>962</v>
      </c>
      <c r="N247" s="149"/>
      <c r="O247" s="50" t="s">
        <v>262</v>
      </c>
      <c r="P247" s="50" t="s">
        <v>963</v>
      </c>
      <c r="Q247" s="167" t="s">
        <v>1060</v>
      </c>
      <c r="R247" s="13"/>
      <c r="S247" s="185">
        <f t="shared" si="7"/>
        <v>0</v>
      </c>
      <c r="T247" s="13"/>
      <c r="U247" s="12"/>
    </row>
    <row r="248" spans="1:21" s="4" customFormat="1" ht="96" customHeight="1">
      <c r="A248" s="32"/>
      <c r="B248" s="22" t="s">
        <v>964</v>
      </c>
      <c r="C248" s="48">
        <v>23002</v>
      </c>
      <c r="D248" s="129"/>
      <c r="E248" s="158" t="s">
        <v>965</v>
      </c>
      <c r="F248" s="35">
        <v>138.5</v>
      </c>
      <c r="G248" s="158" t="s">
        <v>960</v>
      </c>
      <c r="H248" s="170" t="s">
        <v>1057</v>
      </c>
      <c r="I248" s="49"/>
      <c r="J248" s="11" t="s">
        <v>966</v>
      </c>
      <c r="K248" s="207"/>
      <c r="L248" s="158" t="s">
        <v>493</v>
      </c>
      <c r="M248" s="158" t="s">
        <v>962</v>
      </c>
      <c r="N248" s="49"/>
      <c r="O248" s="158" t="s">
        <v>262</v>
      </c>
      <c r="P248" s="158" t="s">
        <v>967</v>
      </c>
      <c r="Q248" s="158" t="s">
        <v>1060</v>
      </c>
      <c r="R248" s="32"/>
      <c r="S248" s="185">
        <f t="shared" si="7"/>
        <v>0</v>
      </c>
      <c r="T248" s="188"/>
      <c r="U248" s="173"/>
    </row>
    <row r="249" spans="1:21" s="5" customFormat="1" ht="96" customHeight="1">
      <c r="A249" s="13"/>
      <c r="B249" s="22" t="s">
        <v>968</v>
      </c>
      <c r="C249" s="10">
        <v>23001</v>
      </c>
      <c r="D249" s="126"/>
      <c r="E249" s="50" t="s">
        <v>969</v>
      </c>
      <c r="F249" s="35">
        <v>138.5</v>
      </c>
      <c r="G249" s="158" t="s">
        <v>960</v>
      </c>
      <c r="H249" s="170" t="s">
        <v>1057</v>
      </c>
      <c r="I249" s="149"/>
      <c r="J249" s="11" t="s">
        <v>970</v>
      </c>
      <c r="K249" s="160"/>
      <c r="L249" s="50" t="s">
        <v>493</v>
      </c>
      <c r="M249" s="50" t="s">
        <v>962</v>
      </c>
      <c r="N249" s="149"/>
      <c r="O249" s="50" t="s">
        <v>262</v>
      </c>
      <c r="P249" s="50" t="s">
        <v>971</v>
      </c>
      <c r="Q249" s="167" t="s">
        <v>1060</v>
      </c>
      <c r="R249" s="13"/>
      <c r="S249" s="185">
        <f t="shared" si="7"/>
        <v>0</v>
      </c>
      <c r="T249" s="13"/>
      <c r="U249" s="12"/>
    </row>
    <row r="250" spans="1:21" s="5" customFormat="1" ht="26.25" customHeight="1">
      <c r="A250" s="37" t="s">
        <v>972</v>
      </c>
      <c r="B250" s="38"/>
      <c r="C250" s="39"/>
      <c r="D250" s="120"/>
      <c r="E250" s="39"/>
      <c r="F250" s="39"/>
      <c r="G250" s="39"/>
      <c r="H250" s="39"/>
      <c r="I250" s="39"/>
      <c r="J250" s="40"/>
      <c r="K250" s="53"/>
      <c r="L250" s="54"/>
      <c r="M250" s="54"/>
      <c r="N250" s="54"/>
      <c r="O250" s="54"/>
      <c r="P250" s="54"/>
      <c r="Q250" s="54"/>
      <c r="R250" s="55"/>
      <c r="S250" s="185">
        <f t="shared" si="7"/>
        <v>0</v>
      </c>
      <c r="T250" s="13"/>
      <c r="U250" s="12"/>
    </row>
    <row r="251" spans="1:21" s="5" customFormat="1" ht="107.5" customHeight="1">
      <c r="A251" s="13"/>
      <c r="B251" s="22" t="s">
        <v>973</v>
      </c>
      <c r="C251" s="50" t="s">
        <v>974</v>
      </c>
      <c r="D251" s="128"/>
      <c r="E251" s="50" t="s">
        <v>975</v>
      </c>
      <c r="F251" s="56">
        <v>192</v>
      </c>
      <c r="G251" s="50" t="s">
        <v>976</v>
      </c>
      <c r="H251" s="167" t="s">
        <v>1057</v>
      </c>
      <c r="I251" s="50"/>
      <c r="J251" s="11" t="s">
        <v>977</v>
      </c>
      <c r="K251" s="25"/>
      <c r="L251" s="50" t="s">
        <v>493</v>
      </c>
      <c r="M251" s="50" t="s">
        <v>978</v>
      </c>
      <c r="N251" s="50"/>
      <c r="O251" s="50" t="s">
        <v>40</v>
      </c>
      <c r="P251" s="50" t="s">
        <v>979</v>
      </c>
      <c r="Q251" s="167" t="s">
        <v>1060</v>
      </c>
      <c r="R251" s="13"/>
      <c r="S251" s="185">
        <f t="shared" si="7"/>
        <v>0</v>
      </c>
      <c r="T251" s="13"/>
      <c r="U251" s="12"/>
    </row>
    <row r="252" spans="1:21" ht="15.75" customHeight="1">
      <c r="A252" s="17"/>
      <c r="B252" s="18"/>
      <c r="C252" s="18"/>
      <c r="D252" s="141"/>
      <c r="E252" s="18"/>
      <c r="F252" s="18"/>
      <c r="G252" s="18"/>
      <c r="H252" s="18"/>
      <c r="I252" s="18"/>
      <c r="J252" s="18"/>
      <c r="K252" s="18"/>
      <c r="L252" s="18"/>
      <c r="M252" s="18"/>
      <c r="N252" s="18"/>
      <c r="O252" s="18"/>
      <c r="P252" s="18"/>
      <c r="Q252" s="18"/>
      <c r="R252" s="17"/>
      <c r="S252" s="178"/>
      <c r="T252" s="179"/>
    </row>
  </sheetData>
  <mergeCells count="32">
    <mergeCell ref="K117:K118"/>
    <mergeCell ref="K86:K90"/>
    <mergeCell ref="K93:K95"/>
    <mergeCell ref="K7:K10"/>
    <mergeCell ref="K247:K248"/>
    <mergeCell ref="K121:K123"/>
    <mergeCell ref="K125:K126"/>
    <mergeCell ref="K128:K129"/>
    <mergeCell ref="K132:K133"/>
    <mergeCell ref="K140:K142"/>
    <mergeCell ref="K143:K145"/>
    <mergeCell ref="K150:K165"/>
    <mergeCell ref="K187:K189"/>
    <mergeCell ref="K222:K223"/>
    <mergeCell ref="K230:K234"/>
    <mergeCell ref="K236:K239"/>
    <mergeCell ref="K97:K99"/>
    <mergeCell ref="K112:K115"/>
    <mergeCell ref="A1:E1"/>
    <mergeCell ref="K12:K13"/>
    <mergeCell ref="D15:D17"/>
    <mergeCell ref="D19:D27"/>
    <mergeCell ref="D29:D30"/>
    <mergeCell ref="D36:D48"/>
    <mergeCell ref="D50:D65"/>
    <mergeCell ref="D67:D69"/>
    <mergeCell ref="K20:K27"/>
    <mergeCell ref="K36:K48"/>
    <mergeCell ref="K50:K52"/>
    <mergeCell ref="K67:K68"/>
    <mergeCell ref="K15:K17"/>
    <mergeCell ref="K81:K84"/>
  </mergeCells>
  <phoneticPr fontId="34" type="noConversion"/>
  <hyperlinks>
    <hyperlink ref="A1" r:id="rId1" xr:uid="{A87E49A4-D69E-2140-994D-66AAD89EDA40}"/>
    <hyperlink ref="B104" r:id="rId2" xr:uid="{E40E1EF0-76C2-3E49-9FDC-9EC27C0B18FA}"/>
    <hyperlink ref="B105" r:id="rId3" xr:uid="{C068FB32-E02D-6949-825C-65E9847CCC27}"/>
    <hyperlink ref="B106" r:id="rId4" xr:uid="{A7295DD1-FD45-BE41-B260-44EEA3FFC3B6}"/>
    <hyperlink ref="B4" r:id="rId5" xr:uid="{2F0D0111-B859-D046-9B45-1B958C7FECC9}"/>
    <hyperlink ref="B5" r:id="rId6" xr:uid="{C42AC284-1479-0248-89FD-24EEF37265F5}"/>
    <hyperlink ref="B12" r:id="rId7" xr:uid="{788FB63E-23F5-1A4B-B4B7-54599084DD68}"/>
    <hyperlink ref="B13" r:id="rId8" xr:uid="{427D5E4D-6EB8-0247-9484-FD2AA8985E58}"/>
    <hyperlink ref="B15" r:id="rId9" xr:uid="{AD7DD9FE-80C4-9447-81BF-68FAC5B8773D}"/>
    <hyperlink ref="B16" r:id="rId10" xr:uid="{FB1C1B32-3421-D844-A938-7D3AFD512661}"/>
    <hyperlink ref="B17" r:id="rId11" xr:uid="{4A86AA10-2333-A14A-8619-7E1F84AAD5A0}"/>
    <hyperlink ref="B19" r:id="rId12" xr:uid="{B8EEE967-2FB6-4042-B433-7CFD8A215C02}"/>
    <hyperlink ref="B20" r:id="rId13" xr:uid="{D2CD5202-2DD5-9443-9CEE-E6A9F5C62EEB}"/>
    <hyperlink ref="B21" r:id="rId14" xr:uid="{DF9BA6B0-B461-DB41-B7C5-8C40FDE5EEA5}"/>
    <hyperlink ref="B22" r:id="rId15" xr:uid="{27A7190F-2AAF-4D4B-A9B1-5E2DE4AC35F1}"/>
    <hyperlink ref="B23" r:id="rId16" xr:uid="{E9538186-6E2F-E74E-8CB3-DFD089EED187}"/>
    <hyperlink ref="B24" r:id="rId17" xr:uid="{AF080E07-40EB-C64D-A305-0FC76AE71F66}"/>
    <hyperlink ref="B25" r:id="rId18" xr:uid="{40199EFA-D404-934F-8F20-52716EA35BAC}"/>
    <hyperlink ref="B26" r:id="rId19" xr:uid="{951A9DFA-71B3-7B43-9B88-633D2C4AD859}"/>
    <hyperlink ref="B27" r:id="rId20" xr:uid="{1AA897AC-B49D-BA46-B32A-33DCCBE036D0}"/>
    <hyperlink ref="B29" r:id="rId21" xr:uid="{2A2B39B1-F66A-1746-B0F2-944CF18AB73E}"/>
    <hyperlink ref="B30" r:id="rId22" xr:uid="{6464236F-50A2-7440-9D1D-771C0A6C1641}"/>
    <hyperlink ref="B32" r:id="rId23" xr:uid="{4E1688B1-8DFE-B44E-BF40-087476708D79}"/>
    <hyperlink ref="B33" r:id="rId24" xr:uid="{DF882134-1FA8-E448-8F24-2203FCDE9992}"/>
    <hyperlink ref="B34" r:id="rId25" xr:uid="{F88B2F23-7770-8146-AAB6-56D37AB90D00}"/>
    <hyperlink ref="B36" r:id="rId26" xr:uid="{4BE04CA4-7337-7447-9492-0F8627ED8411}"/>
    <hyperlink ref="B37" r:id="rId27" xr:uid="{28CA6C02-7217-1247-BB7A-A2BAF66C0E38}"/>
    <hyperlink ref="B38" r:id="rId28" xr:uid="{9B06AFA1-5DA0-264B-BA0A-0039F9DF9CB7}"/>
    <hyperlink ref="B39" r:id="rId29" xr:uid="{1CF1FB13-0C07-9E41-9269-0C4969E9FAB9}"/>
    <hyperlink ref="B40" r:id="rId30" xr:uid="{42BBC19D-432E-9641-959B-C3FCB1E77CEA}"/>
    <hyperlink ref="B41" r:id="rId31" xr:uid="{2F4B054A-3914-4541-87DF-DBBAF08158B1}"/>
    <hyperlink ref="B42" r:id="rId32" xr:uid="{BD9FADE4-E8B0-BD44-BE59-919FCAC41EED}"/>
    <hyperlink ref="B43" r:id="rId33" xr:uid="{254B07D8-21A0-DD44-8535-C45FC040B033}"/>
    <hyperlink ref="B44" r:id="rId34" xr:uid="{36616130-75E2-A048-820D-5B7B2EBC5CD5}"/>
    <hyperlink ref="B45" r:id="rId35" xr:uid="{C59FE771-68B7-DD49-B517-25CDF6F5998B}"/>
    <hyperlink ref="B46" r:id="rId36" xr:uid="{D9600672-0ED6-1C46-B7D3-BDDED4592FFF}"/>
    <hyperlink ref="B47" r:id="rId37" xr:uid="{B7C03524-810E-1B49-BA83-BF45DF3830D6}"/>
    <hyperlink ref="B48" r:id="rId38" xr:uid="{93CBC2D0-70FE-F44A-9EDB-0DB0D707EAD8}"/>
    <hyperlink ref="B50" r:id="rId39" xr:uid="{7D53EFE8-B886-E443-BCE0-5C79D4903C20}"/>
    <hyperlink ref="B51" r:id="rId40" xr:uid="{278512F6-CA79-A34D-92E0-49E09268BC8D}"/>
    <hyperlink ref="B52" r:id="rId41" xr:uid="{5CD40A7A-F1C0-C642-B7EF-F0B4325C5FDC}"/>
    <hyperlink ref="B67" r:id="rId42" xr:uid="{1903F020-D0F6-3C47-9329-39D1BD66FB14}"/>
    <hyperlink ref="B68" r:id="rId43" xr:uid="{97BEB5C7-DBB1-3C42-AEC9-7F2D07B8E166}"/>
    <hyperlink ref="B69" r:id="rId44" xr:uid="{BFEB02D5-BA8A-0441-8154-5219A903172B}"/>
    <hyperlink ref="B71" r:id="rId45" xr:uid="{3E930B00-B9C1-1B42-BDAF-E5F23969CC7B}"/>
    <hyperlink ref="B72" r:id="rId46" xr:uid="{2792298A-04F4-7040-97A8-648CE5F58B29}"/>
    <hyperlink ref="B73" r:id="rId47" xr:uid="{688EBEB9-5422-974C-9489-915A71544C1F}"/>
    <hyperlink ref="B75" r:id="rId48" xr:uid="{25852759-EE6A-8448-A0FA-22D7262F4CD0}"/>
    <hyperlink ref="B76" r:id="rId49" xr:uid="{2569385E-D52D-AB40-8206-509CBCC9CE65}"/>
    <hyperlink ref="B77" r:id="rId50" xr:uid="{98AB4BCB-A91E-9E46-9045-491A12D79E64}"/>
    <hyperlink ref="B78" r:id="rId51" xr:uid="{C58A6391-A0F9-4241-AF94-E175F187DBF2}"/>
    <hyperlink ref="B79" r:id="rId52" xr:uid="{C745D944-D5AA-6846-B76B-3890C1FD8956}"/>
    <hyperlink ref="B81" r:id="rId53" xr:uid="{E3186CF5-34C5-EA43-8776-2F15A75801D6}"/>
    <hyperlink ref="B82" r:id="rId54" xr:uid="{D0A00AD6-7EED-B64F-80DB-B6B6B82B19AE}"/>
    <hyperlink ref="B83" r:id="rId55" xr:uid="{9A09F209-FF76-9D47-9951-DBB474DD59FB}"/>
    <hyperlink ref="B84" r:id="rId56" xr:uid="{4F677A73-C33D-5E4A-9DB6-E496F971DC68}"/>
    <hyperlink ref="B86" r:id="rId57" xr:uid="{A34588BA-01CD-FD4C-B05B-444BFD4EA01B}"/>
    <hyperlink ref="B87" r:id="rId58" xr:uid="{C7D4FD1D-4DA5-0242-B78B-C272F9CA6C6A}"/>
    <hyperlink ref="B88" r:id="rId59" xr:uid="{6AE8615A-F1E3-1A47-9389-5C129E17B9FC}"/>
    <hyperlink ref="B89" r:id="rId60" xr:uid="{A1515BDA-0386-F64B-95BC-713EEC08172E}"/>
    <hyperlink ref="B90" r:id="rId61" xr:uid="{BB8439A9-144A-D64F-B522-4415D3956EA7}"/>
    <hyperlink ref="B93" r:id="rId62" xr:uid="{6DE855E7-ADB5-314B-AEFF-C2EC68128242}"/>
    <hyperlink ref="B94" r:id="rId63" xr:uid="{815C279B-A31D-C540-B476-862D6F00BCDC}"/>
    <hyperlink ref="B95" r:id="rId64" xr:uid="{D71B86D5-6EA4-B744-B495-BCA043911936}"/>
    <hyperlink ref="B97" r:id="rId65" xr:uid="{37B222F1-717D-074C-82A4-7A5EAB40BD56}"/>
    <hyperlink ref="B98" r:id="rId66" xr:uid="{C6CC4318-F49F-0C4C-AD6C-3A3D1D403733}"/>
    <hyperlink ref="B99" r:id="rId67" xr:uid="{84F33587-F412-E444-A11E-DA956034D210}"/>
    <hyperlink ref="B101" r:id="rId68" xr:uid="{B3E6DF43-5169-1A44-ACF0-3907831CF718}"/>
    <hyperlink ref="B102" r:id="rId69" xr:uid="{CEBA93B8-BBD0-5F46-871D-9CDD4A10497F}"/>
    <hyperlink ref="B109" r:id="rId70" xr:uid="{D29B8E51-00D5-8346-B1B8-D69B1FE357CB}"/>
    <hyperlink ref="B110" r:id="rId71" xr:uid="{4BAFA22D-C455-E444-ABC7-C8F2DCD6D66E}"/>
    <hyperlink ref="B112" r:id="rId72" xr:uid="{93BC3ED6-F546-5649-9E42-3486FB09771C}"/>
    <hyperlink ref="B113" r:id="rId73" xr:uid="{FAA5FEB7-5382-8B4A-A43E-AE10CC8B01B3}"/>
    <hyperlink ref="B114" r:id="rId74" xr:uid="{474D0819-5490-BA45-A373-DCBF6CFDE162}"/>
    <hyperlink ref="B115" r:id="rId75" xr:uid="{D9590272-977C-7C47-A068-5E707D9F01C2}"/>
    <hyperlink ref="B117" r:id="rId76" xr:uid="{72A851C2-F1A4-AF4B-972F-5055B825411C}"/>
    <hyperlink ref="B118" r:id="rId77" xr:uid="{FEA406BA-0353-9644-8F4C-B294AB8F8F4E}"/>
    <hyperlink ref="B119" r:id="rId78" xr:uid="{7F112558-697A-9F47-B4D7-0977D330FD75}"/>
    <hyperlink ref="B121" r:id="rId79" xr:uid="{ACEF0407-7754-B941-A86D-3D315AA249E1}"/>
    <hyperlink ref="B122" r:id="rId80" xr:uid="{05000E0E-1007-6344-8C40-FBE7152EB906}"/>
    <hyperlink ref="B123" r:id="rId81" xr:uid="{C6ECFE1A-D666-8D4C-949A-886EC3D38F9B}"/>
    <hyperlink ref="B125" r:id="rId82" xr:uid="{C39076D6-6E46-D742-92B7-E97DBE91C23B}"/>
    <hyperlink ref="B126" r:id="rId83" xr:uid="{350193ED-92E3-F24C-807B-A63F05067BDD}"/>
    <hyperlink ref="B128" r:id="rId84" xr:uid="{BF679B39-664B-1D4D-A74C-7C367262BDDF}"/>
    <hyperlink ref="B129" r:id="rId85" xr:uid="{FC7ECE25-F196-EE48-AAC2-49AE85646C4C}"/>
    <hyperlink ref="B131" r:id="rId86" xr:uid="{61EA8FA5-D368-DF48-9568-1FE3724890C0}"/>
    <hyperlink ref="B133" r:id="rId87" xr:uid="{FA299566-EBB2-B647-A5F3-E61625073EC6}"/>
    <hyperlink ref="B135" r:id="rId88" xr:uid="{DBE3533B-F22E-A440-9800-1E801DA06C6C}"/>
    <hyperlink ref="B136" r:id="rId89" xr:uid="{3021A844-B363-1A4C-A69B-9F76A95C1795}"/>
    <hyperlink ref="B137" r:id="rId90" xr:uid="{0FA9F9B0-9920-B149-95BE-1B62D25FCB89}"/>
    <hyperlink ref="B138" r:id="rId91" xr:uid="{A7A8F461-2CBD-3242-B8B7-32BFCD30CE9C}"/>
    <hyperlink ref="B140" r:id="rId92" xr:uid="{5E66CEDC-D8DF-8445-866E-52FA72C6014A}"/>
    <hyperlink ref="B142" r:id="rId93" xr:uid="{3AC04675-18FC-7241-846A-571C27144374}"/>
    <hyperlink ref="B143" r:id="rId94" xr:uid="{331AB984-6353-A044-8335-AF6A9CC39602}"/>
    <hyperlink ref="B144" r:id="rId95" xr:uid="{85F46780-55E8-6F4F-BF56-CBB4AFD25354}"/>
    <hyperlink ref="B145" r:id="rId96" xr:uid="{6312BC57-081B-4A46-8BB1-26223AE640A1}"/>
    <hyperlink ref="B147" r:id="rId97" xr:uid="{55F58EBC-AE87-EA4C-ADB9-E3715D019560}"/>
    <hyperlink ref="B148" r:id="rId98" xr:uid="{2724F612-432B-D040-83A7-BA6F7D1B76EA}"/>
    <hyperlink ref="B150" r:id="rId99" xr:uid="{AB889DBB-A792-8D45-9B8D-9441EB6DDB6B}"/>
    <hyperlink ref="B151" r:id="rId100" xr:uid="{14915898-4BE4-8E41-83A7-1E8A1239F7B9}"/>
    <hyperlink ref="B152" r:id="rId101" xr:uid="{1641C4EC-079E-F94D-81CC-6DF76C91AD59}"/>
    <hyperlink ref="B153" r:id="rId102" xr:uid="{F14FEEB4-49B8-2440-BF1A-85B436FC3949}"/>
    <hyperlink ref="B154" r:id="rId103" xr:uid="{A4E2AC42-5281-A34A-BB28-60665CF32052}"/>
    <hyperlink ref="B155" r:id="rId104" xr:uid="{C22021F9-F8FE-0B4C-BCE1-F28D05E2463E}"/>
    <hyperlink ref="B156" r:id="rId105" xr:uid="{351400D7-9579-2F4D-B7DA-67591EC95D07}"/>
    <hyperlink ref="B157" r:id="rId106" xr:uid="{0DB77C17-6231-B242-96EB-97A620022A86}"/>
    <hyperlink ref="B158" r:id="rId107" xr:uid="{4BAF4213-F788-4549-AFCF-41E23EE5FD76}"/>
    <hyperlink ref="B159" r:id="rId108" xr:uid="{9DD85AF2-08F8-1C48-9996-7942B546C0B3}"/>
    <hyperlink ref="B160" r:id="rId109" xr:uid="{E4105DFA-5809-6C48-84D6-825E922720D5}"/>
    <hyperlink ref="B161" r:id="rId110" xr:uid="{0875177F-E055-5549-8A62-F80DB4E82D17}"/>
    <hyperlink ref="B162" r:id="rId111" xr:uid="{CB834019-FA72-2D4D-A387-5BD16DEA6F5F}"/>
    <hyperlink ref="B163" r:id="rId112" xr:uid="{A06450E1-E149-AA41-AF41-5E93013CECE8}"/>
    <hyperlink ref="B164" r:id="rId113" xr:uid="{CBA0E658-757D-3047-8D0F-0CECEA27F84F}"/>
    <hyperlink ref="B165" r:id="rId114" xr:uid="{F32337B7-AF43-ED45-A84D-6CB3F3FCD655}"/>
    <hyperlink ref="B168" r:id="rId115" xr:uid="{AAE3FCAB-4CE2-5548-ACB7-E786B1ACB443}"/>
    <hyperlink ref="B169" r:id="rId116" xr:uid="{4CE6E839-8665-E547-A1C8-F5F7DA7974F9}"/>
    <hyperlink ref="B170" r:id="rId117" xr:uid="{8E00C3D1-2AEE-9042-9AF1-9E3DF89DD8D5}"/>
    <hyperlink ref="B171" r:id="rId118" xr:uid="{D80B2DA8-C88E-A347-AAFD-48154593DB49}"/>
    <hyperlink ref="B172" r:id="rId119" xr:uid="{45077D30-719C-464F-9073-F8127FF2FF00}"/>
    <hyperlink ref="B173" r:id="rId120" xr:uid="{69F00D47-8FD4-0840-94A9-2B0C9D3F1536}"/>
    <hyperlink ref="B174" r:id="rId121" xr:uid="{CD1301E3-EB01-7547-9769-32243C0A9977}"/>
    <hyperlink ref="B175" r:id="rId122" xr:uid="{13CC2DAE-4AA6-3D4C-8CEC-0A860F86D233}"/>
    <hyperlink ref="B176" r:id="rId123" xr:uid="{3B8ED538-DCD1-8243-923E-D841042CA364}"/>
    <hyperlink ref="B179" r:id="rId124" xr:uid="{E1EDF9B6-F3CC-6147-B995-87BF9D153A67}"/>
    <hyperlink ref="B180" r:id="rId125" xr:uid="{CB9DFA5D-52D4-1540-9F22-8EC5123C2121}"/>
    <hyperlink ref="B181" r:id="rId126" xr:uid="{35D71DC3-3F4B-D34B-83BD-E3BF3A9DB0C5}"/>
    <hyperlink ref="B182" r:id="rId127" xr:uid="{656B8625-6488-2C4B-8366-45C0DDD0E908}"/>
    <hyperlink ref="B183" r:id="rId128" xr:uid="{2C1621BE-F7C4-F54A-AB86-EE208A90F89B}"/>
    <hyperlink ref="B185" r:id="rId129" xr:uid="{903CE6E9-0B3F-0C4D-AAF8-53CA51CF830A}"/>
    <hyperlink ref="B187" r:id="rId130" xr:uid="{72BF181D-9351-C040-93F3-3C3B0E73271D}"/>
    <hyperlink ref="B188" r:id="rId131" xr:uid="{49F8AC13-6D30-E945-B905-40B3CAFC424E}"/>
    <hyperlink ref="B189" r:id="rId132" xr:uid="{940D18D0-E48A-2442-9A6F-722C37E8C809}"/>
    <hyperlink ref="B192" r:id="rId133" xr:uid="{7A92E45B-5DC3-6441-A7DD-632332E0EB0D}"/>
    <hyperlink ref="B193" r:id="rId134" xr:uid="{7F745240-7D9A-3E45-AA1F-C0D06F1088B7}"/>
    <hyperlink ref="B194" r:id="rId135" xr:uid="{C0A3D23A-502E-4B43-BD91-D6B8E64B1BEA}"/>
    <hyperlink ref="B196" r:id="rId136" xr:uid="{0135AA35-580F-9946-9346-8AEBD69FDEFA}"/>
    <hyperlink ref="B198" r:id="rId137" xr:uid="{65CD2027-2E2A-904B-9253-5E1331E3D36F}"/>
    <hyperlink ref="B199" r:id="rId138" xr:uid="{9CF0F898-372D-C24B-A955-EBCBABA66536}"/>
    <hyperlink ref="B200" r:id="rId139" xr:uid="{4CD778BD-9390-1349-9F23-6565E20A5CBE}"/>
    <hyperlink ref="B201" r:id="rId140" xr:uid="{58938854-2A72-914A-B23C-218CCD223A95}"/>
    <hyperlink ref="B203" r:id="rId141" xr:uid="{546B1102-B5E2-F94B-8236-B0958863CB8F}"/>
    <hyperlink ref="B204" r:id="rId142" xr:uid="{02A732EF-FFFE-2743-80F5-AA719340972E}"/>
    <hyperlink ref="B205" r:id="rId143" xr:uid="{5986642F-C756-F840-96B0-5F14694880A8}"/>
    <hyperlink ref="B206" r:id="rId144" xr:uid="{7B7F7901-E31F-D842-8E32-320920128445}"/>
    <hyperlink ref="B207" r:id="rId145" xr:uid="{4DF65E9B-DF3D-2A40-8824-5E3EA7F8FC2A}"/>
    <hyperlink ref="B208" r:id="rId146" xr:uid="{ADA7EB80-6181-6644-9105-37A71D7F3357}"/>
    <hyperlink ref="B209" r:id="rId147" xr:uid="{1666B56C-F347-C049-B83D-524E3BA72A49}"/>
    <hyperlink ref="B210" r:id="rId148" xr:uid="{5ABD76DB-D54E-CE49-BC6E-7F343AEC163C}"/>
    <hyperlink ref="B211" r:id="rId149" xr:uid="{06276172-2FE2-4D4A-A4F7-C112B80C47F3}"/>
    <hyperlink ref="B212" r:id="rId150" xr:uid="{A09B6D7F-1CED-9A4A-AD04-FF4B4BBD8B01}"/>
    <hyperlink ref="B213" r:id="rId151" xr:uid="{D0B7CD56-F4C6-504E-A14A-F9AFA4F045DD}"/>
    <hyperlink ref="B214" r:id="rId152" xr:uid="{96535627-D98F-4C46-8C39-A55D260BEBDB}"/>
    <hyperlink ref="B215" r:id="rId153" xr:uid="{21390D36-B24C-F546-9E9E-0610DE2E4A0D}"/>
    <hyperlink ref="B216" r:id="rId154" xr:uid="{5C7FB20B-6F0F-9748-8B03-CEC675CCC1E7}"/>
    <hyperlink ref="B217" r:id="rId155" xr:uid="{A8E6D579-4672-5949-810E-9B88DDD39CC9}"/>
    <hyperlink ref="B218" r:id="rId156" xr:uid="{D5A49B31-7116-B64F-A048-EDB8BA8345D0}"/>
    <hyperlink ref="B219" r:id="rId157" xr:uid="{F00E6FEA-5111-1748-8183-DCF382838A14}"/>
    <hyperlink ref="B220" r:id="rId158" xr:uid="{74734388-4135-3D45-A5F4-6902F51F6647}"/>
    <hyperlink ref="B222" r:id="rId159" xr:uid="{963B06BD-9EB7-E641-988C-DDF8956C6EBF}"/>
    <hyperlink ref="B223" r:id="rId160" xr:uid="{40F6B7CF-72A3-B440-B40A-B048C1BEF021}"/>
    <hyperlink ref="B224" r:id="rId161" xr:uid="{A0B8235F-05FA-A944-AF31-ACEF3E9AEA1E}"/>
    <hyperlink ref="B230" r:id="rId162" xr:uid="{CE511F85-A1E6-E445-9B84-0E63164C6599}"/>
    <hyperlink ref="B231" r:id="rId163" xr:uid="{E68F0EBC-B422-0245-9D89-5D5D422F6C18}"/>
    <hyperlink ref="B232" r:id="rId164" xr:uid="{137729DE-63E3-2F46-B166-895D8F0C6FF4}"/>
    <hyperlink ref="B233" r:id="rId165" xr:uid="{C402A23A-8996-8244-9D57-FD93945021B8}"/>
    <hyperlink ref="B234" r:id="rId166" xr:uid="{38394445-0CEF-3942-A4DD-21FE0812B757}"/>
    <hyperlink ref="B236" r:id="rId167" xr:uid="{E20FFF58-C9F8-4143-A050-B32B7D3ECC45}"/>
    <hyperlink ref="B237" r:id="rId168" xr:uid="{2DC29FDC-8344-1646-94E2-17D65E642794}"/>
    <hyperlink ref="B238" r:id="rId169" xr:uid="{B43F6835-BE72-4A4E-B178-4FC900F9C2B4}"/>
    <hyperlink ref="B239" r:id="rId170" xr:uid="{FA42D6BA-A7CC-5144-8666-4CEAACE991C0}"/>
    <hyperlink ref="B241" r:id="rId171" xr:uid="{B1F3DFB0-F877-ED46-A58E-E63C84D772DA}"/>
    <hyperlink ref="B242" r:id="rId172" xr:uid="{2393CA1E-9FAA-E54F-A3E8-2C097689D3CC}"/>
    <hyperlink ref="B244" r:id="rId173" xr:uid="{2A74C14E-D1DE-D04A-87C7-3B519A56DCC7}"/>
    <hyperlink ref="B247" r:id="rId174" xr:uid="{CC042B78-518A-E644-9A80-8E5EC2F2C555}"/>
    <hyperlink ref="B248" r:id="rId175" xr:uid="{094F0ED5-CAF3-6142-A5AF-7D74E298D82C}"/>
    <hyperlink ref="B249" r:id="rId176" xr:uid="{DE1AC490-87DE-8F4E-BAA4-4C0862B0D5B6}"/>
    <hyperlink ref="B251" r:id="rId177" xr:uid="{6D0B7971-0F40-1548-A9A0-21353FCA771A}"/>
    <hyperlink ref="A1:E1" r:id="rId178" display="https://www.voicebook.ru/?utm_source=pricelist&amp;utm_medium=link&amp;utm_campaign=library" xr:uid="{A7C69257-B9EB-964D-839C-D21304FC2829}"/>
    <hyperlink ref="B227" r:id="rId179" xr:uid="{960E648F-3572-CF4A-B30C-DF36DC32BAE7}"/>
    <hyperlink ref="B226" r:id="rId180" xr:uid="{9B31CEFF-D8B2-5745-BBE7-4B6489CC0BB4}"/>
    <hyperlink ref="B54" r:id="rId181" xr:uid="{0368F205-C15E-604A-AE3A-DFAD60BA50F3}"/>
    <hyperlink ref="B56" r:id="rId182" xr:uid="{BCF21E9B-E753-5444-B444-C725070DED19}"/>
    <hyperlink ref="B57" r:id="rId183" xr:uid="{96B3ABD6-4634-2548-9060-C8F98ADE5E06}"/>
    <hyperlink ref="B58" r:id="rId184" xr:uid="{09EBBE25-53DD-F244-9A80-C82463B99A37}"/>
    <hyperlink ref="B59" r:id="rId185" xr:uid="{018031A2-461D-9646-8E35-9498221BA621}"/>
    <hyperlink ref="B60" r:id="rId186" xr:uid="{5942ECD4-2102-0545-AAF4-1C88B24A40BA}"/>
    <hyperlink ref="B61" r:id="rId187" xr:uid="{1A7C4182-6CEF-AC41-82D2-5852C4A529DC}"/>
    <hyperlink ref="B62" r:id="rId188" xr:uid="{2139B29D-5B9F-974A-A85C-13B1F307FD06}"/>
    <hyperlink ref="B63" r:id="rId189" xr:uid="{7E4DAA63-ABE1-0C41-9FB3-517130F47FB0}"/>
    <hyperlink ref="B64" r:id="rId190" xr:uid="{EF76A4A4-6DB5-6044-806D-6E1FCAE89012}"/>
    <hyperlink ref="B65" r:id="rId191" xr:uid="{F9781DFE-EC15-5044-AA8C-3D4E210C2AFB}"/>
  </hyperlinks>
  <pageMargins left="0.7" right="0.7" top="0.75" bottom="0.75" header="0.51181100000000002" footer="0.51181100000000002"/>
  <pageSetup orientation="landscape" r:id="rId192"/>
  <headerFooter>
    <oddFooter>&amp;C&amp;"Helvetica Neue,Regular"&amp;12&amp;K000000&amp;P</oddFooter>
  </headerFooter>
  <drawing r:id="rId19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VoiceBook для библиотек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 Аниканова</dc:creator>
  <cp:lastModifiedBy>Армен Ханоянц</cp:lastModifiedBy>
  <dcterms:created xsi:type="dcterms:W3CDTF">2024-01-28T20:38:57Z</dcterms:created>
  <dcterms:modified xsi:type="dcterms:W3CDTF">2024-03-05T19:48:58Z</dcterms:modified>
</cp:coreProperties>
</file>